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0635" windowHeight="9885"/>
  </bookViews>
  <sheets>
    <sheet name="STIP_Plan_Detail_Extract_2012-2" sheetId="1" r:id="rId1"/>
    <sheet name="Sheet1" sheetId="3" r:id="rId2"/>
  </sheets>
  <definedNames>
    <definedName name="_xlnm._FilterDatabase" localSheetId="0" hidden="1">'STIP_Plan_Detail_Extract_2012-2'!$A$8:$W$53</definedName>
    <definedName name="_xlnm.Print_Area" localSheetId="0">'STIP_Plan_Detail_Extract_2012-2'!$A$1:$W$97</definedName>
    <definedName name="_xlnm.Print_Titles" localSheetId="0">'STIP_Plan_Detail_Extract_2012-2'!$1:$2</definedName>
  </definedNames>
  <calcPr calcId="145621"/>
</workbook>
</file>

<file path=xl/calcChain.xml><?xml version="1.0" encoding="utf-8"?>
<calcChain xmlns="http://schemas.openxmlformats.org/spreadsheetml/2006/main">
  <c r="S93" i="1" l="1"/>
  <c r="O73" i="1"/>
  <c r="P73" i="1"/>
  <c r="Q73" i="1"/>
  <c r="R73" i="1"/>
  <c r="S73" i="1"/>
  <c r="O44" i="1"/>
  <c r="P44" i="1"/>
  <c r="Q44" i="1"/>
  <c r="R44" i="1"/>
  <c r="S44" i="1"/>
  <c r="S53" i="1" l="1"/>
  <c r="S96" i="1" s="1"/>
  <c r="S88" i="1"/>
  <c r="R88" i="1"/>
  <c r="Q88" i="1"/>
  <c r="P88" i="1"/>
  <c r="O88" i="1"/>
  <c r="S77" i="1"/>
  <c r="R77" i="1"/>
  <c r="Q77" i="1"/>
  <c r="P77" i="1"/>
  <c r="O77" i="1"/>
  <c r="R53" i="1"/>
  <c r="Q53" i="1"/>
  <c r="Q96" i="1" s="1"/>
  <c r="P53" i="1"/>
  <c r="O53" i="1"/>
  <c r="O96" i="1" s="1"/>
  <c r="S6" i="1"/>
  <c r="R6" i="1"/>
  <c r="Q6" i="1"/>
  <c r="P6" i="1"/>
  <c r="O6" i="1"/>
  <c r="R93" i="1"/>
  <c r="Q93" i="1"/>
  <c r="P93" i="1"/>
  <c r="O93" i="1"/>
  <c r="R96" i="1" l="1"/>
  <c r="P96" i="1"/>
</calcChain>
</file>

<file path=xl/sharedStrings.xml><?xml version="1.0" encoding="utf-8"?>
<sst xmlns="http://schemas.openxmlformats.org/spreadsheetml/2006/main" count="736" uniqueCount="317">
  <si>
    <t>CN</t>
  </si>
  <si>
    <t>FY</t>
  </si>
  <si>
    <t>DIST</t>
  </si>
  <si>
    <t>LEAD AGY</t>
  </si>
  <si>
    <t>ROUTE</t>
  </si>
  <si>
    <t>BMPNT</t>
  </si>
  <si>
    <t>EMPNT</t>
  </si>
  <si>
    <t>LENGTH</t>
  </si>
  <si>
    <t>PROJECT LOCATION</t>
  </si>
  <si>
    <t>WORK TYPE</t>
  </si>
  <si>
    <t>FUNDING PROGRAM</t>
  </si>
  <si>
    <t>NOTATION</t>
  </si>
  <si>
    <t>TOTAL FUND AMT</t>
  </si>
  <si>
    <t>FED AMT</t>
  </si>
  <si>
    <t>STATE AMT</t>
  </si>
  <si>
    <t>LOCAL AMT</t>
  </si>
  <si>
    <t>OBLIG AMT</t>
  </si>
  <si>
    <t>OBLIG DATE</t>
  </si>
  <si>
    <t>LETTING TYPE</t>
  </si>
  <si>
    <t>TRANSIT / RAIL BUREAU</t>
  </si>
  <si>
    <t>WEST DEMING RD., DEMING (UP)</t>
  </si>
  <si>
    <t>SAFETY</t>
  </si>
  <si>
    <t>RAILROAD CROSSING - HAZARD ELIMINATION</t>
  </si>
  <si>
    <t>RRS</t>
  </si>
  <si>
    <t>Other</t>
  </si>
  <si>
    <t>DISTRICT 1</t>
  </si>
  <si>
    <t>I00025</t>
  </si>
  <si>
    <t>FROM ELEPHANT BUTTE INTERCHANGE TO JUNCTION WITH US 60.</t>
  </si>
  <si>
    <t>HIGHWAY SAFETY IMPROVEMENT PROGRAM</t>
  </si>
  <si>
    <t>HSIP</t>
  </si>
  <si>
    <t>Price Agreement</t>
  </si>
  <si>
    <t>NM0158</t>
  </si>
  <si>
    <t>7 MILES NORTH OF LAS CRUCES LUJAN HILL RD BETWEEN VALLEY DR AND DONA ANA ROAD</t>
  </si>
  <si>
    <t>RAIL/HIGHWAY CROSSING</t>
  </si>
  <si>
    <t>DOT Let</t>
  </si>
  <si>
    <t>0.5 MILES SOUTH OF INTERSECTION OF NM 404 AND NM 478 ON WHISPERING DOVE RD</t>
  </si>
  <si>
    <t>2 MILES E OF US 60/I-25 INTERCHANGE, ON E SIDE OF I-25</t>
  </si>
  <si>
    <t>GRANT COUNTY</t>
  </si>
  <si>
    <t>FROM 0.35 MILES N OF US 180 TO INTERSECTION W/ BEAR MOUNTAIN ROAD</t>
  </si>
  <si>
    <t>HIGH RISK RURAL ROADS</t>
  </si>
  <si>
    <t>HRRR</t>
  </si>
  <si>
    <t>Local Let</t>
  </si>
  <si>
    <t>DISTRICT 2</t>
  </si>
  <si>
    <t>US0082</t>
  </si>
  <si>
    <t>WEST OF ARTESIA</t>
  </si>
  <si>
    <t>CURRY COUNTY</t>
  </si>
  <si>
    <t>US0060</t>
  </si>
  <si>
    <t>US 84 EASTBOUND</t>
  </si>
  <si>
    <t>LEA COUNTY</t>
  </si>
  <si>
    <t>25E21B</t>
  </si>
  <si>
    <t>DELAWARE BASIN ROAD (LEA COUNTY ROUTE 21) FROM JCT. NM128 TO JCT. NM 207</t>
  </si>
  <si>
    <t>VARIOUS LOCATION THROUGHOUT D2 ALONG RAILROAD</t>
  </si>
  <si>
    <t>NM0267</t>
  </si>
  <si>
    <t>SOUTH OF INTERSECTION OF US 60 AND NM 276 (12TH ST).</t>
  </si>
  <si>
    <t>FL6308</t>
  </si>
  <si>
    <t>EAST OF INTERSECTION OF NM 2 AND 5TH ST AT RAIL CROSSING</t>
  </si>
  <si>
    <t>INTERSECTION OF COUNTY ROAD 84 AND CHOCTAW RD</t>
  </si>
  <si>
    <t>NM0031</t>
  </si>
  <si>
    <t>0.7 MILES NORTHEAST OF INTERSECTION OF NM 31 AND CR 801</t>
  </si>
  <si>
    <t>1.6 MILES NORTH OF INTERSECTION OF NM 31 AND NM 128</t>
  </si>
  <si>
    <t>4 MILES EAST OF INTERSECTION OF NM 31 AND US 285.</t>
  </si>
  <si>
    <t>FL4918</t>
  </si>
  <si>
    <t>0.6 MILES E OF INTERSECTION WITH US 82 (RELIEF ROUTE)</t>
  </si>
  <si>
    <t>INTERSECTION OF NM 31 AND US 285.</t>
  </si>
  <si>
    <t>DISTRICT 3</t>
  </si>
  <si>
    <t>INDIAN RESERATION ROAD (IRR) 84 (SECTION 10), SAN FELIPE PUEBLO AT THE SAN FELIPE HEAD START INTERSECTION</t>
  </si>
  <si>
    <t>NOTRH BELEN</t>
  </si>
  <si>
    <t>RAILROAD CROSSING - PROTECTIVE DEVICES</t>
  </si>
  <si>
    <t>RRP</t>
  </si>
  <si>
    <t>FROM BERNARDO TO LA BAJADA</t>
  </si>
  <si>
    <t>PAIZALAS RD. DOT # 019504 H NORTH OF US 60 AND SOUTH OF BELEN. RAILROAD MP IS 0948.12 AND THE CROSSING IS ABOUT ONE MILE NORTH OF THE 175 EXIT ON I-25 BUT THE CROSSING IS ABOUT ¼ MILE EAST OF NM 116.</t>
  </si>
  <si>
    <t>SAN MIGUEL COUNTY</t>
  </si>
  <si>
    <t>47A11A</t>
  </si>
  <si>
    <t>MONTEZUMA, NEAR UNITED WORLD COLLEGE</t>
  </si>
  <si>
    <t>PRELIMINARY ENGINEERING</t>
  </si>
  <si>
    <t>DISTRICT 4</t>
  </si>
  <si>
    <t>NM0421</t>
  </si>
  <si>
    <t>@TEXAS S/L</t>
  </si>
  <si>
    <t>PARK ST., WAGON MOUND, MORA</t>
  </si>
  <si>
    <t>UNION COUNTY RD., MT. DORA, WEESE RD.</t>
  </si>
  <si>
    <t>NM0074</t>
  </si>
  <si>
    <t>POPAY ROAD, OHKAY OWINGEH PUEBLO</t>
  </si>
  <si>
    <t>FY 2011 HSIP FUNDS MOVED TO FY 2012</t>
  </si>
  <si>
    <t>DISTRICT 5</t>
  </si>
  <si>
    <t>NM0574</t>
  </si>
  <si>
    <t>CITY OF AZTEC, INTERSECTION WITH NM 516</t>
  </si>
  <si>
    <t>RIGHT OF WAY</t>
  </si>
  <si>
    <t>UTILITIES</t>
  </si>
  <si>
    <t>GUTIERREZ STREET @ POJOAQUE PUEBLO</t>
  </si>
  <si>
    <t>RECONSTRUCTION- NO ADDED CAPACITY</t>
  </si>
  <si>
    <t>NM0502</t>
  </si>
  <si>
    <t>POJOAQUE TO LOS ALAMOS</t>
  </si>
  <si>
    <t>PROJECT FUNDED WITH HSIP MONIES FOR FY 2011 MOVED INTO FY 2012</t>
  </si>
  <si>
    <t>NM0068</t>
  </si>
  <si>
    <t>VELARDE TO HORSE SHOE CURVE</t>
  </si>
  <si>
    <t>FY 2011 MONIES MOVED TO FY 2012</t>
  </si>
  <si>
    <t>NORTH REGION DESIGN CENTER</t>
  </si>
  <si>
    <t>FL5459</t>
  </si>
  <si>
    <t>ALLISON ROAD INTERSECTION WITH NM 118 IN GALLUP NM.</t>
  </si>
  <si>
    <t>31001B</t>
  </si>
  <si>
    <t>MENTMORE ROAD OVER BNSF RAILROAD TRACKS IN GALLUP NM.</t>
  </si>
  <si>
    <t>STATEWIDE ON-CALL SERVICES</t>
  </si>
  <si>
    <t>Professional Services</t>
  </si>
  <si>
    <t xml:space="preserve">A300024 </t>
  </si>
  <si>
    <t>ALBUQUERQUE</t>
  </si>
  <si>
    <t>I-25 MEDIAN FENCE INSTALLATION - FROM BROADWAY BLVD INTERCHANGE VICINITY (MP 213.60) TO RIO BRAVO BLVD INTERCHANGE VICINITY (MP 220.46)</t>
  </si>
  <si>
    <t xml:space="preserve">A300081 </t>
  </si>
  <si>
    <t>MRTD (RIO METRO)</t>
  </si>
  <si>
    <t>COMMUTER RAIL: ISLETA PUEBLO QUIET ZONE &amp; RR CROSSING CONSOLIDATION - FROM XING #019452T, 019451L, 019450E, TO 019449K, 019445H, 019443U &amp; 019442M</t>
  </si>
  <si>
    <t xml:space="preserve">A300650 </t>
  </si>
  <si>
    <t>FL5092</t>
  </si>
  <si>
    <t>RIO GRANDE BLVD INTERSECTION IMPROVEMENTS - FROM I-40 TO GRIEGOS RD</t>
  </si>
  <si>
    <t xml:space="preserve">A300652 </t>
  </si>
  <si>
    <t>BERNALILLO COUNTY</t>
  </si>
  <si>
    <t>FL5095</t>
  </si>
  <si>
    <t>OLD COORS RD &amp; SAGE RD INTERSECTION IMPROVEMENTS - OLD COORS RD @ SAGE RD</t>
  </si>
  <si>
    <t xml:space="preserve">A300653 </t>
  </si>
  <si>
    <t>LOS LUNAS</t>
  </si>
  <si>
    <t>NM0006</t>
  </si>
  <si>
    <t>NM 6 &amp; NM 263 TRAFFIC SAFETY AND CAPACITY ENHANCEMENTS - NM 6 @ NM 263</t>
  </si>
  <si>
    <t xml:space="preserve">A301090 </t>
  </si>
  <si>
    <t>NM 47 SAFETY PROJECT - FROM CHICAL RD (MP 35) TO NM 147 (MP 38)</t>
  </si>
  <si>
    <t xml:space="preserve">A301170 </t>
  </si>
  <si>
    <t>NM 333 &amp; NM 217 INTERSECTION IMPROVEMENTS - FROM MP 15.2 ON NM 333 TO MP 10.5 ON NM 217</t>
  </si>
  <si>
    <t xml:space="preserve">A301240 </t>
  </si>
  <si>
    <t>NM 47 &amp; APPALOOSA DR INTERSECTION IMPROVEMENTS</t>
  </si>
  <si>
    <t xml:space="preserve">A301250 </t>
  </si>
  <si>
    <t>CORRALES</t>
  </si>
  <si>
    <t>CORRALES SAFETY PROJECT - DIGITAL SPEED WARNING SIGNS - VARIOUS ROADS IN CORRALES</t>
  </si>
  <si>
    <t xml:space="preserve">F100170 </t>
  </si>
  <si>
    <t>NM0173</t>
  </si>
  <si>
    <t>NM 173 EAST OF AZTEC</t>
  </si>
  <si>
    <t xml:space="preserve">G500040 </t>
  </si>
  <si>
    <t>VARIOUS LOCATIONS ALONG US 84/285, NM 68 AND NM 76 WITHIN THE CITY OF ESPANOLA</t>
  </si>
  <si>
    <t xml:space="preserve">LC00090 </t>
  </si>
  <si>
    <t>US0070</t>
  </si>
  <si>
    <t>/I-25 INTERCHANGE TO BAYLOR CANYON ROAD</t>
  </si>
  <si>
    <t xml:space="preserve">LC00110 </t>
  </si>
  <si>
    <t>DONA ANA COUNTY</t>
  </si>
  <si>
    <t>FL5610</t>
  </si>
  <si>
    <t>AT INTERSECTION OF DONA ANA SCHOOL ROAD</t>
  </si>
  <si>
    <t xml:space="preserve">S100180 </t>
  </si>
  <si>
    <t>FR2101</t>
  </si>
  <si>
    <t>SFSRR RAILROAD CROSSING 013826B FR 2101 (RABBIT ROAD) SANTA FE</t>
  </si>
  <si>
    <t>NMDOT - Safe Routes to Schools Program</t>
  </si>
  <si>
    <t>SRTS PROGRAM</t>
  </si>
  <si>
    <t>ADMINISTRATION</t>
  </si>
  <si>
    <t>SAFE ROUTES TO SCHOOL- INFRASTRUCTURE</t>
  </si>
  <si>
    <t>SRSI</t>
  </si>
  <si>
    <t xml:space="preserve">W100040 </t>
  </si>
  <si>
    <t>MESILLA</t>
  </si>
  <si>
    <t>VARIOUS LOCAL STREETS AROUND MESILLA VALLEY SCHOOLS</t>
  </si>
  <si>
    <t>OTHER</t>
  </si>
  <si>
    <t xml:space="preserve">W100071 </t>
  </si>
  <si>
    <t>DEMING</t>
  </si>
  <si>
    <t>VARIOUS LOCAL STREETS IN VICINITY OF RUBEN S. TORRES ELEMENTARY SCHOOL CITY OF DEMING PHASE 2</t>
  </si>
  <si>
    <t>FACILITIES FOR PEDESTRIANS &amp; BICYCLES</t>
  </si>
  <si>
    <t xml:space="preserve">W200061 </t>
  </si>
  <si>
    <t>HOBBS</t>
  </si>
  <si>
    <t>CITY OF HOBBS PHASE 2</t>
  </si>
  <si>
    <t xml:space="preserve">W500012 </t>
  </si>
  <si>
    <t>FARMINGTON</t>
  </si>
  <si>
    <t>FL5377</t>
  </si>
  <si>
    <t>FROM NORTHSIDE OF APACHE ST.</t>
  </si>
  <si>
    <t>MONIES IN THE AMOUNT OF $185,000.00 MOVED FROM CN W500013 AT THE REQUEST OF THE FARMINGTON MPO</t>
  </si>
  <si>
    <t xml:space="preserve">W900030 </t>
  </si>
  <si>
    <t>SRTS- SALARIES (PLACEHOLDER)</t>
  </si>
  <si>
    <t>SALARY FOR FY 2013</t>
  </si>
  <si>
    <t xml:space="preserve">W900040 </t>
  </si>
  <si>
    <t>SAFE ROUTES TO SCHOOL</t>
  </si>
  <si>
    <t>SAFE ROUTES TO SCHOOL-PROGRAMS</t>
  </si>
  <si>
    <t>SRSP</t>
  </si>
  <si>
    <t xml:space="preserve">W900050 </t>
  </si>
  <si>
    <t>SRTS, UNM PROGRAM</t>
  </si>
  <si>
    <t>SAFETY AND EDUCATION FOR PEDESTRIANS/BIC</t>
  </si>
  <si>
    <t xml:space="preserve">W900060 </t>
  </si>
  <si>
    <t>SAFE ROUTES TO SCHOOL- FLEXIBLE FOR INFR</t>
  </si>
  <si>
    <t>SRSF</t>
  </si>
  <si>
    <t xml:space="preserve">W900061 </t>
  </si>
  <si>
    <t>High Risk Rural Road Total</t>
  </si>
  <si>
    <t>HISP Funding Total</t>
  </si>
  <si>
    <t>Rail Road Protective Devices Total</t>
  </si>
  <si>
    <t>Rail Road Crossing Safety Total</t>
  </si>
  <si>
    <t xml:space="preserve">SRSF Total </t>
  </si>
  <si>
    <t>SRSI Total</t>
  </si>
  <si>
    <t>SRSP Total</t>
  </si>
  <si>
    <t>local funds/denied funds</t>
  </si>
  <si>
    <t>FUNDING</t>
  </si>
  <si>
    <t>SAFETY TOTAL</t>
  </si>
  <si>
    <t>COMMENTS</t>
  </si>
  <si>
    <t>Letting 9/20/2013</t>
  </si>
  <si>
    <t>Letting 11/2/2013</t>
  </si>
  <si>
    <t>Letting 12/21/2012</t>
  </si>
  <si>
    <t>Was let on 10/19/12, $96,938.64</t>
  </si>
  <si>
    <t>PROJECT SCOPE DESCRIPTION</t>
  </si>
  <si>
    <t>INSTALL REGULATORY AND WARNING SIGNS, DELINEATORS, CHEVRONS, SOLAR POWERED FLASHING BEACONS</t>
  </si>
  <si>
    <t>Fencing to reduce animal hit Crashes</t>
  </si>
  <si>
    <t>SHOULDER WIDENING AND VERTICAL CURVE CORRECTION</t>
  </si>
  <si>
    <t>Systemic Upgrade Obsolete End treatments on Existing Guardrail on Interstate Routes</t>
  </si>
  <si>
    <t>EXTEND EXISTING Median GUARDRAIL, INSTALL FOUNDATION AND CABLE BARRIER IN MEDIAN to prevent cross median crashes</t>
  </si>
  <si>
    <t>Was let on 10/19/12, $2,953,487.65.  Two Fatalities and one incapacitating injury in cross median crash on US 70 east of Sonoma Ranch Blvd Interchange on 10-31-12</t>
  </si>
  <si>
    <t>REALIGN EXISTING Skewed INTERSECTION into two T-Intersections</t>
  </si>
  <si>
    <t>DECELERATION/ACCELERATION LANE</t>
  </si>
  <si>
    <t>ADDING TURN LANES, DECELERATION AND ACCELERATION LANES</t>
  </si>
  <si>
    <t>This project was never submitted to nor reviewed by the Safety Project Engineer in the Traffic Technical Support Bureau as part of the NM HSIP</t>
  </si>
  <si>
    <t>INSTALL MEDIAN Field FENCING for Access Control to prevent intentional illegal cross median U-Turn movements by motor vehicles</t>
  </si>
  <si>
    <t>Project construction is complete</t>
  </si>
  <si>
    <t>PERMANENTLY CLOSE SOME CROSSING TO CONSOLIDATE CROSSINGS, REALIGN ROADWAYS AT OTHER Crossings, install flashers, gates, and other safety devices</t>
  </si>
  <si>
    <t>Preliminary Engineering phase of project</t>
  </si>
  <si>
    <t>HORIZONTAL CURVE CORRECTION of Two 90-degree curves to One long S-Curve</t>
  </si>
  <si>
    <t>Replace existing signalized intersection at Rio Grande Blvd NW at Candelaria Rd NW with a one lane roundabout.  Already HSIP safety funds in the amount of $150,000 for design and $1,500,000 for construction were approved for this project.  The revised grand total requested by City of ABQ during FY 2012 for an additional $1,000,000 for $2,650,000 was rejected by NM HSIP.  It is unknown for what project phase the additional $1,000,000 was needed</t>
  </si>
  <si>
    <t>REALIGN INTERSECTION TO ELIMINATE SKEW AND IMPROVE SIGHT-DISTANCE AND INSTALL PERMANENT TRAFFIC SIGNALS.</t>
  </si>
  <si>
    <t>BUILD NEW EASTBOUND RIGHT-HAND TURN BAY ONTO NM 263. UPGRADE PEDESTRIAN FACILITIES AND RELATED SIGNAL UPGRADES.</t>
  </si>
  <si>
    <t>INTERSECTION SAFETY IMPROVEMENTS, including warning signs and pavement markings, upgraded pedestrian crosswalk signals</t>
  </si>
  <si>
    <t>CONSTRUCT LEFT TURN LANES ON NM 333 BOTH EB AND WB &amp; REDEFINE THE INTERSECTION REDUCING ITS WIDTH, ETC. INCLUDES PAVEMENT MARKINGS, SIGNAGE, REDEFINING ACCESS EXISTING INGRESS &amp; EGRESS ACCESS TO SELECTED MAILBOX CLUSTERS &amp; POSSIBLE LIGHTING IMPROVEMENTS.</t>
  </si>
  <si>
    <t>CONSTRUCT MEDIAN IMPROVEMENTS; INCLUDES: SIGNAGE, MARKINGS, SIDEWALK IMPROVEMENTS AND ADA COMPLIANCE AND CONSTRUCTION OF TURN-BAY(S).</t>
  </si>
  <si>
    <t>INSTALL GUARDRAIL PLUS FILL MATERIAL AND SHOT CRETE</t>
  </si>
  <si>
    <t>Preliminary Engineering phase</t>
  </si>
  <si>
    <t>INTERSECTION IMPROVEMENTS FOR SIGHT DISTANCE,</t>
  </si>
  <si>
    <t>(Systemic HSIP Safety Improvement) Shoulder RUMBLE STRIPS</t>
  </si>
  <si>
    <t>Shooulder CABLE BARRIER REPLACEMENT OF FUNCTIONALLY OBSOLETE shoulder Guardrail SECTIONS AND UPGRADES OF FUNCTIONALLY OBSOLETE Exisiting Guardrail END TREATMENTS for shielding from roadside fixed object hazards and steep roadside side slopes</t>
  </si>
  <si>
    <t>NM 68 VELARDE CANYON CIVIL ENGINEERS LANDMARK, at Begin/End Mpnt 17.283 to 18,083 and second section at Quartzite at Beg/End Mpnt: 28.839 - 29.472</t>
  </si>
  <si>
    <t>Two separate roadway sections of NM 68</t>
  </si>
  <si>
    <t>ROADWAY LIGHTING to reduce night time crashes</t>
  </si>
  <si>
    <t>INSTALL SOLAR POWERED DIGITAL SPEED DISPLAYS AND RED FLASHING BEACONS</t>
  </si>
  <si>
    <t>BIKE RACKS</t>
  </si>
  <si>
    <t>SAFETY EDUCATION</t>
  </si>
  <si>
    <t>CROSSWALKS, FLASHERS, SIGNAGE &amp; SIDEWALK REPAIRS</t>
  </si>
  <si>
    <t>SIDEWALKS, CROSSWALKS, LIGHTING, ADA IMPROVEMENTS, TRAIN IMPROVEMENTS AND CURB EXTENSTIONS</t>
  </si>
  <si>
    <t>INFRASTRUCTURE</t>
  </si>
  <si>
    <t>SIDEWALK IMPROVEMENTS AND PEDESTRIAN RAILINGS; CROSSWALK AND OTHER PEDESTRIAN IMPROVEMENTS</t>
  </si>
  <si>
    <t>ADMINISTRATIVE PROGRAM COSTS</t>
  </si>
  <si>
    <t>ASSISTANCE, MARKETING, EDUCATING COMMUNITIES &amp; ENCOURAGEMENT</t>
  </si>
  <si>
    <t>LIGHTS, GATES AND NEW CONCRETE SURFACE</t>
  </si>
  <si>
    <t>CONCRETE SURFACE &amp; LIGHTS</t>
  </si>
  <si>
    <t xml:space="preserve"> LIGHTS &amp; GATES </t>
  </si>
  <si>
    <t>INSTALLATION OF GATES, SURFACING AND 12 INCH LED FLASHERS</t>
  </si>
  <si>
    <t>LIGHTS &amp; GATES</t>
  </si>
  <si>
    <t>INSTALL CONCRETE SURFACE AND LIGHTS AT BNSF RAIL CROSSING 019679L</t>
  </si>
  <si>
    <t>INSTALLATION OF LIGHTS AND GATES AT BNSF RAILROAD CROSSING 019748S</t>
  </si>
  <si>
    <t>ADD CONCRETE SURFACE AT BNSF CROSSING #019507D</t>
  </si>
  <si>
    <t>DISTRICT WIDE SWRR SIGNAGE UPGRADE</t>
  </si>
  <si>
    <t>MEDIAN AND APPROACH WORK AT BNSF RAILROAD CROSSING 019211E</t>
  </si>
  <si>
    <t>ADDITION OF CONCRETE SURFCE WITH ADVANCED WARNING SIGNS AND GATES AT SWRR CROSSING 019956T</t>
  </si>
  <si>
    <t>ADDITION OF CONCRETE SURFACE AND SIGNAGE AT SWRR CROSSING 019948B</t>
  </si>
  <si>
    <t>NEW GATES TO GO WITH EXITING LIGHTS AND CONCRETE SURFACE AT SWRR CROSSING 020243G</t>
  </si>
  <si>
    <t>NEW CONCRETE SURFACE &amp; GATES WITH CURRENT LIGHTS AT SWRR CROSSING 020240L</t>
  </si>
  <si>
    <t>NEW CONCRETE SURFACE, GATES AND 12 LED LIGHTS AT SWRR CROSSING 020230F</t>
  </si>
  <si>
    <t>BRING UPRR CROSSING 741937B INTO COMPLIANCE</t>
  </si>
  <si>
    <t>NEW CONCRETE SURFACE AND 3 GATES WITH LIGHTS AT SWRR CROSSING 010141N</t>
  </si>
  <si>
    <t>STRAIGHTEN INTERSECTION, CONCRETE SURFACE &amp; MEDIANS</t>
  </si>
  <si>
    <t>Scheduled for let on 01/18/13</t>
  </si>
  <si>
    <t>Scheduled for let on 03/15/13</t>
  </si>
  <si>
    <t>Jessica Hunter</t>
  </si>
  <si>
    <t>Isadora Fanning</t>
  </si>
  <si>
    <t>Maria Hinojos</t>
  </si>
  <si>
    <t>Louis Matta</t>
  </si>
  <si>
    <t>Jill Mosher</t>
  </si>
  <si>
    <t>Antonio Jaramillo</t>
  </si>
  <si>
    <t>Thomas Kratochvil</t>
  </si>
  <si>
    <t>Priscilla Benavides</t>
  </si>
  <si>
    <t>Scheduled for let on 11/21/14</t>
  </si>
  <si>
    <t>Letting 8/16/2013</t>
  </si>
  <si>
    <t>Letting scheduled for 05/17/13</t>
  </si>
  <si>
    <t>Ozzie</t>
  </si>
  <si>
    <t>Margaret</t>
  </si>
  <si>
    <t>John Whatley</t>
  </si>
  <si>
    <t>Railroad</t>
  </si>
  <si>
    <t>Rail Section</t>
  </si>
  <si>
    <t>Will Alaxander</t>
  </si>
  <si>
    <t>Jessica Griffin</t>
  </si>
  <si>
    <t>The village needs to execute the agreement and return to the DOT, will obligate by 01/2013</t>
  </si>
  <si>
    <t>Will obligate in 02/2013</t>
  </si>
  <si>
    <t>awarded project on 11/18/12</t>
  </si>
  <si>
    <t>Original much higher amount funding request for HSIP safety funds of which the bulk of the cost was for a storm drainage facility was rejected, will obligated in February 2013</t>
  </si>
  <si>
    <t>Local groups and decisionmakers in ABQ are still in conflict over whether or not to implement this project.  Will obligate in March 2013.</t>
  </si>
  <si>
    <t>Grant County is working on their agreement request form, expect to obligate design funding in early 2013, and construction funding in August 2013</t>
  </si>
  <si>
    <t>Lea County working on environmental certification, anticipate obligation in August 2013</t>
  </si>
  <si>
    <t>Dona Ana County ready to advertise RFP for design as soon as funding is obligated (fed form submitted in November 2012); anticipate obligation for construction funding in August 2013.</t>
  </si>
  <si>
    <t>FHWA approved fed form 4/2/12 and Curry County awarded to K Barnett &amp; Sons on 8/10/12.</t>
  </si>
  <si>
    <t>Still unsure if FHWA is going to approve.</t>
  </si>
  <si>
    <t>Will be obligated by Aug. 2013</t>
  </si>
  <si>
    <t>PDE</t>
  </si>
  <si>
    <t>MOHAMAD ASSAAD</t>
  </si>
  <si>
    <t>MARGARET HAYNES</t>
  </si>
  <si>
    <t>DAVE QUINTANA</t>
  </si>
  <si>
    <t>Need to be obligated, they are in FY 12</t>
  </si>
  <si>
    <t>NM0532</t>
  </si>
  <si>
    <t>FROM ALTO (NW OF RUIDOSO) TO LINCOLN/OTERO COUNTY LINE</t>
  </si>
  <si>
    <t>NM0244</t>
  </si>
  <si>
    <t>CLOUDCROFT TO MESCALERO</t>
  </si>
  <si>
    <t>SHERRI HOLLIEFIELD</t>
  </si>
  <si>
    <t>TOWN OF PERALTA</t>
  </si>
  <si>
    <t>CHUGHOLE LN FROM HERRON RD TO CHAPARRAL LN, PERALTA</t>
  </si>
  <si>
    <t>LOUIE VALDEZ</t>
  </si>
  <si>
    <t>DISTRICT 6</t>
  </si>
  <si>
    <t>I00040</t>
  </si>
  <si>
    <t>NEAR EXIT 126 ON I-40.</t>
  </si>
  <si>
    <t>BRYAN PETERS</t>
  </si>
  <si>
    <t>US0550</t>
  </si>
  <si>
    <t>WITH NM 197</t>
  </si>
  <si>
    <t>FL5950</t>
  </si>
  <si>
    <t>EL MORRO RD., NEAR GRANTS  (BNSF)</t>
  </si>
  <si>
    <t xml:space="preserve">A300094 </t>
  </si>
  <si>
    <t>SRTS: NM 448 CORRALES RD PEDESTRIAN/CROSSWALK IMPROVEMENTS - FROM CABEZON RD (APPROX. MP 7) TO APPROX. MILEPOINT 9</t>
  </si>
  <si>
    <t>NMDOT UNASSIGNED PDE</t>
  </si>
  <si>
    <t xml:space="preserve">W100080 </t>
  </si>
  <si>
    <t>LAS CRUCES</t>
  </si>
  <si>
    <t>LAS CRUCES PUBLIC SCHOOLS</t>
  </si>
  <si>
    <t xml:space="preserve">W100032 </t>
  </si>
  <si>
    <t xml:space="preserve">RR00010 </t>
  </si>
  <si>
    <t>STATEWIDE</t>
  </si>
  <si>
    <t xml:space="preserve">RR00011 </t>
  </si>
  <si>
    <t>OFF OF NM 314 SOUTH OF LOS LUNAS DOT #019469N</t>
  </si>
  <si>
    <t xml:space="preserve">RR00012 </t>
  </si>
  <si>
    <t>OFF OF NM 314 SOUTH OF LOS LUNAS DOT #019466P</t>
  </si>
  <si>
    <t xml:space="preserve"> Safety Funding Obligation Summary-FY 12, 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</si>
</sst>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d\-mmm\-yy;@"/>
  </numFmts>
  <fonts count="25" x14ac:knownFonts="1">
    <font>
      <sz val="11"/>
      <color theme="1"/>
      <name val="Calibri"/>
      <family val="2"/>
      <scheme val="minor"/>
    </font>
    <font>
      <sz val="11"/>
      <color indexed="8"/>
      <name val="Calibri"/>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b/>
      <sz val="18"/>
      <name val="Calibri"/>
      <family val="2"/>
    </font>
    <font>
      <b/>
      <sz val="11"/>
      <name val="Calibri"/>
      <family val="2"/>
    </font>
    <font>
      <b/>
      <sz val="15"/>
      <name val="Calibri"/>
      <family val="2"/>
    </font>
    <font>
      <b/>
      <sz val="16"/>
      <name val="Calibri"/>
      <family val="2"/>
    </font>
  </fonts>
  <fills count="37">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3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medium">
        <color indexed="64"/>
      </right>
      <top style="thick">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ck">
        <color indexed="64"/>
      </top>
      <bottom style="thin">
        <color indexed="64"/>
      </bottom>
      <diagonal/>
    </border>
    <border>
      <left/>
      <right/>
      <top style="medium">
        <color indexed="64"/>
      </top>
      <bottom/>
      <diagonal/>
    </border>
  </borders>
  <cellStyleXfs count="44">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5" fillId="27" borderId="0" applyNumberFormat="0" applyBorder="0" applyAlignment="0" applyProtection="0"/>
    <xf numFmtId="0" fontId="6" fillId="28" borderId="21" applyNumberFormat="0" applyAlignment="0" applyProtection="0"/>
    <xf numFmtId="0" fontId="7" fillId="29" borderId="22" applyNumberFormat="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30" borderId="0" applyNumberFormat="0" applyBorder="0" applyAlignment="0" applyProtection="0"/>
    <xf numFmtId="0" fontId="10" fillId="0" borderId="23" applyNumberFormat="0" applyFill="0" applyAlignment="0" applyProtection="0"/>
    <xf numFmtId="0" fontId="11" fillId="0" borderId="24" applyNumberFormat="0" applyFill="0" applyAlignment="0" applyProtection="0"/>
    <xf numFmtId="0" fontId="12" fillId="0" borderId="25" applyNumberFormat="0" applyFill="0" applyAlignment="0" applyProtection="0"/>
    <xf numFmtId="0" fontId="12" fillId="0" borderId="0" applyNumberFormat="0" applyFill="0" applyBorder="0" applyAlignment="0" applyProtection="0"/>
    <xf numFmtId="0" fontId="13" fillId="31" borderId="21" applyNumberFormat="0" applyAlignment="0" applyProtection="0"/>
    <xf numFmtId="0" fontId="14" fillId="0" borderId="26" applyNumberFormat="0" applyFill="0" applyAlignment="0" applyProtection="0"/>
    <xf numFmtId="0" fontId="15" fillId="32" borderId="0" applyNumberFormat="0" applyBorder="0" applyAlignment="0" applyProtection="0"/>
    <xf numFmtId="0" fontId="1" fillId="33" borderId="27" applyNumberFormat="0" applyFont="0" applyAlignment="0" applyProtection="0"/>
    <xf numFmtId="0" fontId="16" fillId="28" borderId="28" applyNumberFormat="0" applyAlignment="0" applyProtection="0"/>
    <xf numFmtId="0" fontId="17" fillId="0" borderId="0" applyNumberFormat="0" applyFill="0" applyBorder="0" applyAlignment="0" applyProtection="0"/>
    <xf numFmtId="0" fontId="18" fillId="0" borderId="29" applyNumberFormat="0" applyFill="0" applyAlignment="0" applyProtection="0"/>
    <xf numFmtId="0" fontId="19" fillId="0" borderId="0" applyNumberFormat="0" applyFill="0" applyBorder="0" applyAlignment="0" applyProtection="0"/>
    <xf numFmtId="0" fontId="3" fillId="33" borderId="27" applyNumberFormat="0" applyFont="0" applyAlignment="0" applyProtection="0"/>
  </cellStyleXfs>
  <cellXfs count="155">
    <xf numFmtId="0" fontId="0" fillId="0" borderId="0" xfId="0"/>
    <xf numFmtId="0" fontId="20" fillId="0" borderId="33" xfId="0" applyFont="1" applyBorder="1" applyAlignment="1">
      <alignment horizontal="left" vertical="top" wrapText="1"/>
    </xf>
    <xf numFmtId="0" fontId="20" fillId="0" borderId="0" xfId="0" applyFont="1" applyAlignment="1">
      <alignment horizontal="center" vertical="center" wrapText="1"/>
    </xf>
    <xf numFmtId="0" fontId="20" fillId="0" borderId="0" xfId="0" applyFont="1" applyAlignment="1">
      <alignment horizontal="left" vertical="top" wrapText="1"/>
    </xf>
    <xf numFmtId="44" fontId="20" fillId="0" borderId="0" xfId="28" applyFont="1" applyAlignment="1">
      <alignment horizontal="center" vertical="center" wrapText="1"/>
    </xf>
    <xf numFmtId="164" fontId="20" fillId="0" borderId="0" xfId="0" applyNumberFormat="1" applyFont="1" applyAlignment="1">
      <alignment horizontal="center" vertical="center" wrapText="1"/>
    </xf>
    <xf numFmtId="164" fontId="20" fillId="0" borderId="0" xfId="0" applyNumberFormat="1" applyFont="1" applyAlignment="1">
      <alignment horizontal="left" vertical="top" wrapText="1"/>
    </xf>
    <xf numFmtId="164" fontId="20" fillId="0" borderId="0" xfId="0" applyNumberFormat="1" applyFont="1" applyFill="1" applyAlignment="1">
      <alignment horizontal="left" vertical="top" wrapText="1"/>
    </xf>
    <xf numFmtId="0" fontId="20" fillId="0" borderId="0" xfId="0" applyFont="1" applyAlignment="1">
      <alignment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9" xfId="0" applyFont="1" applyBorder="1" applyAlignment="1">
      <alignment horizontal="left" vertical="top" wrapText="1"/>
    </xf>
    <xf numFmtId="44" fontId="20" fillId="0" borderId="9" xfId="28" applyFont="1" applyBorder="1" applyAlignment="1">
      <alignment horizontal="center" vertical="center" wrapText="1"/>
    </xf>
    <xf numFmtId="164" fontId="20" fillId="0" borderId="9" xfId="0" applyNumberFormat="1" applyFont="1" applyBorder="1" applyAlignment="1">
      <alignment horizontal="center" vertical="center" wrapText="1"/>
    </xf>
    <xf numFmtId="0" fontId="20" fillId="0" borderId="30" xfId="0" applyNumberFormat="1" applyFont="1" applyFill="1" applyBorder="1" applyAlignment="1">
      <alignment horizontal="left" vertical="top" wrapText="1"/>
    </xf>
    <xf numFmtId="0" fontId="20" fillId="0" borderId="0" xfId="0" applyFont="1" applyBorder="1" applyAlignment="1">
      <alignment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top" wrapText="1"/>
    </xf>
    <xf numFmtId="44" fontId="20" fillId="0" borderId="2" xfId="28" applyFont="1" applyBorder="1" applyAlignment="1">
      <alignment horizontal="center" vertical="center" wrapText="1"/>
    </xf>
    <xf numFmtId="164" fontId="20" fillId="0" borderId="2" xfId="0" applyNumberFormat="1" applyFont="1" applyBorder="1" applyAlignment="1">
      <alignment horizontal="center" vertical="center" wrapText="1"/>
    </xf>
    <xf numFmtId="0" fontId="20" fillId="0" borderId="14" xfId="0" applyNumberFormat="1" applyFont="1" applyFill="1" applyBorder="1" applyAlignment="1">
      <alignment horizontal="left" vertical="top"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Border="1" applyAlignment="1">
      <alignment horizontal="left" vertical="top" wrapText="1"/>
    </xf>
    <xf numFmtId="44" fontId="20" fillId="0" borderId="4" xfId="28" applyFont="1" applyBorder="1" applyAlignment="1">
      <alignment horizontal="center" vertical="center" wrapText="1"/>
    </xf>
    <xf numFmtId="164" fontId="20" fillId="0" borderId="4" xfId="0" applyNumberFormat="1" applyFont="1" applyBorder="1" applyAlignment="1">
      <alignment horizontal="center" vertical="center" wrapText="1"/>
    </xf>
    <xf numFmtId="164" fontId="20" fillId="0" borderId="31" xfId="0" applyNumberFormat="1" applyFont="1" applyBorder="1" applyAlignment="1">
      <alignment horizontal="left" vertical="top" wrapText="1"/>
    </xf>
    <xf numFmtId="0" fontId="20" fillId="0" borderId="15" xfId="0" applyNumberFormat="1" applyFont="1" applyFill="1" applyBorder="1" applyAlignment="1">
      <alignment horizontal="left" vertical="top" wrapText="1"/>
    </xf>
    <xf numFmtId="0" fontId="22" fillId="0" borderId="0" xfId="0" applyFont="1" applyBorder="1" applyAlignment="1">
      <alignment horizontal="left" vertical="center"/>
    </xf>
    <xf numFmtId="0" fontId="22" fillId="0" borderId="0" xfId="0" applyFont="1" applyBorder="1" applyAlignment="1">
      <alignment horizontal="center" vertical="center" wrapText="1"/>
    </xf>
    <xf numFmtId="0" fontId="22" fillId="0" borderId="0" xfId="0" applyFont="1" applyBorder="1" applyAlignment="1">
      <alignment horizontal="left" vertical="top" wrapText="1"/>
    </xf>
    <xf numFmtId="44" fontId="22" fillId="0" borderId="0" xfId="28" applyFont="1" applyBorder="1" applyAlignment="1">
      <alignment horizontal="center" vertical="center" wrapText="1"/>
    </xf>
    <xf numFmtId="164" fontId="22" fillId="0" borderId="0" xfId="28" applyNumberFormat="1" applyFont="1" applyBorder="1" applyAlignment="1">
      <alignment horizontal="center" vertical="center" wrapText="1"/>
    </xf>
    <xf numFmtId="164" fontId="22" fillId="0" borderId="0" xfId="0" applyNumberFormat="1" applyFont="1" applyBorder="1" applyAlignment="1">
      <alignment horizontal="left" vertical="top" wrapText="1"/>
    </xf>
    <xf numFmtId="0" fontId="22" fillId="0" borderId="0" xfId="0" applyNumberFormat="1" applyFont="1" applyFill="1" applyBorder="1" applyAlignment="1">
      <alignment horizontal="left" vertical="top" wrapText="1"/>
    </xf>
    <xf numFmtId="0" fontId="22" fillId="0" borderId="0" xfId="0" applyFont="1" applyBorder="1" applyAlignment="1">
      <alignment wrapText="1"/>
    </xf>
    <xf numFmtId="0" fontId="20" fillId="0" borderId="0" xfId="0" applyNumberFormat="1" applyFont="1" applyFill="1" applyAlignment="1">
      <alignment horizontal="left" vertical="top"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7" xfId="0" applyFont="1" applyBorder="1" applyAlignment="1">
      <alignment horizontal="center" vertical="center"/>
    </xf>
    <xf numFmtId="0" fontId="20" fillId="0" borderId="7" xfId="0" applyFont="1" applyBorder="1" applyAlignment="1">
      <alignment horizontal="left" vertical="top" wrapText="1"/>
    </xf>
    <xf numFmtId="44" fontId="20" fillId="0" borderId="7" xfId="0" applyNumberFormat="1" applyFont="1" applyBorder="1" applyAlignment="1">
      <alignment horizontal="center" vertical="center" wrapText="1"/>
    </xf>
    <xf numFmtId="15" fontId="20" fillId="0" borderId="7" xfId="0" applyNumberFormat="1" applyFont="1" applyBorder="1" applyAlignment="1">
      <alignment horizontal="center" vertical="center" wrapText="1"/>
    </xf>
    <xf numFmtId="0" fontId="20" fillId="0" borderId="16" xfId="0" applyNumberFormat="1" applyFont="1" applyFill="1" applyBorder="1" applyAlignment="1">
      <alignment horizontal="left" vertical="top" wrapText="1"/>
    </xf>
    <xf numFmtId="164" fontId="20" fillId="0" borderId="2" xfId="0" applyNumberFormat="1" applyFont="1" applyFill="1" applyBorder="1" applyAlignment="1">
      <alignment horizontal="center" vertical="center" wrapText="1"/>
    </xf>
    <xf numFmtId="164" fontId="20" fillId="0" borderId="2" xfId="0" applyNumberFormat="1" applyFont="1" applyBorder="1" applyAlignment="1">
      <alignment horizontal="left" vertical="top" wrapText="1"/>
    </xf>
    <xf numFmtId="0" fontId="20" fillId="0" borderId="2" xfId="0" applyFont="1" applyBorder="1" applyAlignment="1">
      <alignment horizontal="center" vertical="center"/>
    </xf>
    <xf numFmtId="44" fontId="20" fillId="0" borderId="2" xfId="0" applyNumberFormat="1" applyFont="1" applyBorder="1" applyAlignment="1">
      <alignment horizontal="center" vertical="center" wrapText="1"/>
    </xf>
    <xf numFmtId="164" fontId="20" fillId="0" borderId="2" xfId="0" applyNumberFormat="1" applyFont="1" applyFill="1" applyBorder="1" applyAlignment="1">
      <alignment horizontal="left" vertical="top" wrapText="1"/>
    </xf>
    <xf numFmtId="0" fontId="20" fillId="0" borderId="2" xfId="0" applyFont="1" applyBorder="1" applyAlignment="1">
      <alignment vertical="top" wrapText="1"/>
    </xf>
    <xf numFmtId="164" fontId="20" fillId="0" borderId="2" xfId="0" applyNumberFormat="1" applyFont="1" applyFill="1" applyBorder="1" applyAlignment="1">
      <alignment vertical="top" wrapText="1"/>
    </xf>
    <xf numFmtId="0" fontId="20" fillId="0" borderId="14" xfId="0" applyNumberFormat="1" applyFont="1" applyFill="1" applyBorder="1" applyAlignment="1">
      <alignment vertical="top" wrapText="1"/>
    </xf>
    <xf numFmtId="0" fontId="20" fillId="35" borderId="1" xfId="0" applyFont="1" applyFill="1" applyBorder="1" applyAlignment="1">
      <alignment horizontal="center" vertical="center" wrapText="1"/>
    </xf>
    <xf numFmtId="0" fontId="20" fillId="35" borderId="2" xfId="0" applyFont="1" applyFill="1" applyBorder="1" applyAlignment="1">
      <alignment horizontal="center" vertical="center" wrapText="1"/>
    </xf>
    <xf numFmtId="0" fontId="20" fillId="35" borderId="2" xfId="0" applyFont="1" applyFill="1" applyBorder="1" applyAlignment="1">
      <alignment horizontal="left" vertical="top" wrapText="1"/>
    </xf>
    <xf numFmtId="44" fontId="20" fillId="35" borderId="2" xfId="28" applyFont="1" applyFill="1" applyBorder="1" applyAlignment="1">
      <alignment horizontal="center" vertical="center" wrapText="1"/>
    </xf>
    <xf numFmtId="164" fontId="20" fillId="35" borderId="2" xfId="0" applyNumberFormat="1" applyFont="1" applyFill="1" applyBorder="1" applyAlignment="1">
      <alignment horizontal="center" vertical="center" wrapText="1"/>
    </xf>
    <xf numFmtId="164" fontId="20" fillId="35" borderId="2" xfId="0" applyNumberFormat="1" applyFont="1" applyFill="1" applyBorder="1" applyAlignment="1">
      <alignment horizontal="left" vertical="top" wrapText="1"/>
    </xf>
    <xf numFmtId="0" fontId="20" fillId="35" borderId="14" xfId="0" applyNumberFormat="1" applyFont="1" applyFill="1" applyBorder="1" applyAlignment="1">
      <alignment horizontal="left" vertical="top"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left" vertical="top" wrapText="1"/>
    </xf>
    <xf numFmtId="44" fontId="20" fillId="0" borderId="2" xfId="28" applyFont="1" applyFill="1" applyBorder="1" applyAlignment="1">
      <alignment horizontal="center" vertical="center" wrapText="1"/>
    </xf>
    <xf numFmtId="0" fontId="20" fillId="0" borderId="0" xfId="0" applyFont="1" applyFill="1" applyAlignment="1">
      <alignment horizontal="center" vertical="center" wrapText="1"/>
    </xf>
    <xf numFmtId="0" fontId="20" fillId="0" borderId="0" xfId="0" applyFont="1" applyFill="1" applyAlignment="1">
      <alignment wrapText="1"/>
    </xf>
    <xf numFmtId="15" fontId="20" fillId="0" borderId="2" xfId="0" applyNumberFormat="1" applyFont="1" applyBorder="1" applyAlignment="1">
      <alignment horizontal="center" vertical="center" wrapText="1"/>
    </xf>
    <xf numFmtId="0" fontId="20" fillId="0" borderId="1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7" xfId="0" applyFont="1" applyBorder="1" applyAlignment="1">
      <alignment horizontal="left" vertical="top" wrapText="1"/>
    </xf>
    <xf numFmtId="44" fontId="20" fillId="0" borderId="17" xfId="28" applyFont="1" applyBorder="1" applyAlignment="1">
      <alignment horizontal="center" vertical="center" wrapText="1"/>
    </xf>
    <xf numFmtId="44" fontId="20" fillId="0" borderId="17" xfId="28" applyFont="1" applyFill="1" applyBorder="1" applyAlignment="1">
      <alignment horizontal="center" vertical="center" wrapText="1"/>
    </xf>
    <xf numFmtId="164" fontId="20" fillId="0" borderId="17" xfId="0" applyNumberFormat="1" applyFont="1" applyFill="1" applyBorder="1" applyAlignment="1">
      <alignment horizontal="center" vertical="center" wrapText="1"/>
    </xf>
    <xf numFmtId="164" fontId="20" fillId="0" borderId="17" xfId="0" applyNumberFormat="1" applyFont="1" applyBorder="1" applyAlignment="1">
      <alignment horizontal="left" vertical="top" wrapText="1"/>
    </xf>
    <xf numFmtId="0" fontId="20" fillId="0" borderId="19" xfId="0" applyNumberFormat="1" applyFont="1" applyFill="1" applyBorder="1" applyAlignment="1">
      <alignment horizontal="left" vertical="top"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7" xfId="0" applyFont="1" applyFill="1" applyBorder="1" applyAlignment="1">
      <alignment horizontal="left" vertical="top" wrapText="1"/>
    </xf>
    <xf numFmtId="0" fontId="20" fillId="0" borderId="7" xfId="0" applyFont="1" applyFill="1" applyBorder="1" applyAlignment="1">
      <alignment horizontal="center" vertical="center"/>
    </xf>
    <xf numFmtId="44" fontId="20" fillId="0" borderId="7" xfId="0" applyNumberFormat="1" applyFont="1" applyFill="1" applyBorder="1" applyAlignment="1">
      <alignment horizontal="center" vertical="center" wrapText="1"/>
    </xf>
    <xf numFmtId="15" fontId="20" fillId="0" borderId="7" xfId="0" applyNumberFormat="1" applyFont="1" applyFill="1" applyBorder="1" applyAlignment="1">
      <alignment horizontal="center" vertical="center" wrapText="1"/>
    </xf>
    <xf numFmtId="0" fontId="20" fillId="35" borderId="2" xfId="0" applyFont="1" applyFill="1" applyBorder="1" applyAlignment="1">
      <alignment horizontal="center" vertical="center"/>
    </xf>
    <xf numFmtId="44" fontId="20" fillId="35" borderId="2"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0" applyFont="1" applyFill="1" applyBorder="1" applyAlignment="1">
      <alignment horizontal="left" vertical="top" wrapText="1"/>
    </xf>
    <xf numFmtId="0" fontId="20" fillId="0" borderId="4" xfId="0" applyFont="1" applyFill="1" applyBorder="1" applyAlignment="1">
      <alignment horizontal="center" vertical="center"/>
    </xf>
    <xf numFmtId="44" fontId="20" fillId="0" borderId="4" xfId="0" applyNumberFormat="1" applyFont="1" applyFill="1" applyBorder="1" applyAlignment="1">
      <alignment horizontal="center" vertical="center" wrapText="1"/>
    </xf>
    <xf numFmtId="15" fontId="20" fillId="0" borderId="4" xfId="0" applyNumberFormat="1" applyFont="1" applyFill="1" applyBorder="1" applyAlignment="1">
      <alignment horizontal="center" vertical="center" wrapText="1"/>
    </xf>
    <xf numFmtId="0" fontId="20" fillId="0" borderId="4" xfId="0" applyFont="1" applyBorder="1" applyAlignment="1">
      <alignment horizontal="center" vertical="center"/>
    </xf>
    <xf numFmtId="44" fontId="20" fillId="0" borderId="4" xfId="0" applyNumberFormat="1" applyFont="1" applyBorder="1" applyAlignment="1">
      <alignment horizontal="center" vertical="center" wrapText="1"/>
    </xf>
    <xf numFmtId="15" fontId="20" fillId="0" borderId="4" xfId="0" applyNumberFormat="1" applyFont="1" applyBorder="1" applyAlignment="1">
      <alignment horizontal="center" vertical="center" wrapText="1"/>
    </xf>
    <xf numFmtId="44" fontId="20" fillId="0" borderId="7" xfId="28" applyFont="1" applyBorder="1" applyAlignment="1">
      <alignment horizontal="center" vertical="center" wrapText="1"/>
    </xf>
    <xf numFmtId="164" fontId="20" fillId="0" borderId="7" xfId="0" applyNumberFormat="1" applyFont="1" applyBorder="1" applyAlignment="1">
      <alignment horizontal="center" vertical="center" wrapText="1"/>
    </xf>
    <xf numFmtId="164" fontId="20" fillId="0" borderId="7" xfId="0" applyNumberFormat="1" applyFont="1" applyBorder="1" applyAlignment="1">
      <alignment horizontal="left" vertical="top" wrapText="1"/>
    </xf>
    <xf numFmtId="164" fontId="20" fillId="0" borderId="4" xfId="0" applyNumberFormat="1" applyFont="1" applyBorder="1" applyAlignment="1">
      <alignment horizontal="left" vertical="top" wrapText="1"/>
    </xf>
    <xf numFmtId="0" fontId="20" fillId="0" borderId="8" xfId="0" applyFont="1" applyFill="1" applyBorder="1" applyAlignment="1">
      <alignment horizontal="center" vertical="center" wrapText="1"/>
    </xf>
    <xf numFmtId="164" fontId="20" fillId="0" borderId="9" xfId="0" applyNumberFormat="1" applyFont="1" applyBorder="1" applyAlignment="1">
      <alignment horizontal="left" vertical="top" wrapText="1"/>
    </xf>
    <xf numFmtId="0" fontId="20" fillId="0" borderId="13" xfId="0" applyNumberFormat="1" applyFont="1" applyFill="1" applyBorder="1" applyAlignment="1">
      <alignment horizontal="left" vertical="top" wrapText="1"/>
    </xf>
    <xf numFmtId="164" fontId="20" fillId="0" borderId="2" xfId="0" applyNumberFormat="1" applyFont="1" applyBorder="1" applyAlignment="1">
      <alignment vertical="top" wrapText="1"/>
    </xf>
    <xf numFmtId="0" fontId="20" fillId="0" borderId="4" xfId="0" applyFont="1" applyBorder="1" applyAlignment="1">
      <alignment vertical="top" wrapText="1"/>
    </xf>
    <xf numFmtId="164" fontId="20" fillId="0" borderId="4" xfId="0" applyNumberFormat="1" applyFont="1" applyBorder="1" applyAlignment="1">
      <alignment vertical="top" wrapText="1"/>
    </xf>
    <xf numFmtId="0" fontId="20" fillId="0" borderId="15" xfId="0" applyNumberFormat="1" applyFont="1" applyFill="1" applyBorder="1" applyAlignment="1">
      <alignment vertical="top" wrapText="1"/>
    </xf>
    <xf numFmtId="0" fontId="22" fillId="0" borderId="34" xfId="0" applyFont="1" applyBorder="1" applyAlignment="1">
      <alignment horizontal="left" vertical="center"/>
    </xf>
    <xf numFmtId="0" fontId="22" fillId="0" borderId="34" xfId="0" applyFont="1" applyBorder="1" applyAlignment="1">
      <alignment horizontal="center" vertical="center" wrapText="1"/>
    </xf>
    <xf numFmtId="0" fontId="22" fillId="0" borderId="34" xfId="0" applyFont="1" applyBorder="1" applyAlignment="1">
      <alignment horizontal="left" vertical="top" wrapText="1"/>
    </xf>
    <xf numFmtId="44" fontId="22" fillId="0" borderId="34" xfId="28" applyFont="1" applyBorder="1" applyAlignment="1">
      <alignment horizontal="center" vertical="center" wrapText="1"/>
    </xf>
    <xf numFmtId="164" fontId="22" fillId="0" borderId="34" xfId="0" applyNumberFormat="1" applyFont="1" applyBorder="1" applyAlignment="1">
      <alignment horizontal="center" vertical="center" wrapText="1"/>
    </xf>
    <xf numFmtId="164" fontId="22" fillId="0" borderId="34" xfId="0" applyNumberFormat="1" applyFont="1" applyBorder="1" applyAlignment="1">
      <alignment horizontal="left" vertical="top" wrapText="1"/>
    </xf>
    <xf numFmtId="0" fontId="22" fillId="0" borderId="34" xfId="0" applyNumberFormat="1" applyFont="1" applyFill="1" applyBorder="1" applyAlignment="1">
      <alignment horizontal="left" vertical="top" wrapText="1"/>
    </xf>
    <xf numFmtId="164" fontId="22" fillId="0" borderId="0" xfId="0" applyNumberFormat="1" applyFont="1" applyBorder="1" applyAlignment="1">
      <alignment horizontal="center" vertical="center" wrapText="1"/>
    </xf>
    <xf numFmtId="164" fontId="22" fillId="0" borderId="7" xfId="0" applyNumberFormat="1" applyFont="1" applyBorder="1" applyAlignment="1">
      <alignment horizontal="left" vertical="top" wrapText="1"/>
    </xf>
    <xf numFmtId="0" fontId="22" fillId="0" borderId="16" xfId="0" applyNumberFormat="1" applyFont="1" applyFill="1" applyBorder="1" applyAlignment="1">
      <alignment horizontal="left" vertical="top" wrapText="1"/>
    </xf>
    <xf numFmtId="0" fontId="20" fillId="36" borderId="0" xfId="0" applyFont="1" applyFill="1" applyAlignment="1">
      <alignment wrapText="1"/>
    </xf>
    <xf numFmtId="0" fontId="22" fillId="0" borderId="0" xfId="0" applyFont="1" applyBorder="1" applyAlignment="1">
      <alignment horizontal="center" vertical="center"/>
    </xf>
    <xf numFmtId="0" fontId="22" fillId="0" borderId="0" xfId="0" applyFont="1" applyBorder="1" applyAlignment="1">
      <alignment horizontal="left" vertical="top"/>
    </xf>
    <xf numFmtId="44" fontId="22" fillId="0" borderId="0" xfId="28" applyFont="1" applyBorder="1" applyAlignment="1">
      <alignment horizontal="center" vertical="center"/>
    </xf>
    <xf numFmtId="164" fontId="22" fillId="0" borderId="0" xfId="0" applyNumberFormat="1" applyFont="1" applyBorder="1" applyAlignment="1">
      <alignment horizontal="center" vertical="center"/>
    </xf>
    <xf numFmtId="164" fontId="22" fillId="0" borderId="0" xfId="0" applyNumberFormat="1" applyFont="1" applyBorder="1" applyAlignment="1">
      <alignment horizontal="left" vertical="top"/>
    </xf>
    <xf numFmtId="0" fontId="22" fillId="0" borderId="0" xfId="0" applyNumberFormat="1" applyFont="1" applyFill="1" applyBorder="1" applyAlignment="1">
      <alignment horizontal="left" vertical="top"/>
    </xf>
    <xf numFmtId="0" fontId="22" fillId="0" borderId="0" xfId="0" applyFont="1" applyBorder="1" applyAlignment="1"/>
    <xf numFmtId="0" fontId="20" fillId="35" borderId="6" xfId="0" applyFont="1" applyFill="1" applyBorder="1" applyAlignment="1">
      <alignment horizontal="center" vertical="center" wrapText="1"/>
    </xf>
    <xf numFmtId="0" fontId="20" fillId="35" borderId="7" xfId="0" applyFont="1" applyFill="1" applyBorder="1" applyAlignment="1">
      <alignment horizontal="center" vertical="center" wrapText="1"/>
    </xf>
    <xf numFmtId="0" fontId="20" fillId="35" borderId="7" xfId="0" applyFont="1" applyFill="1" applyBorder="1" applyAlignment="1">
      <alignment horizontal="left" vertical="top" wrapText="1"/>
    </xf>
    <xf numFmtId="44" fontId="20" fillId="35" borderId="7" xfId="28" applyFont="1" applyFill="1" applyBorder="1" applyAlignment="1">
      <alignment horizontal="center" vertical="center" wrapText="1"/>
    </xf>
    <xf numFmtId="164" fontId="20" fillId="35" borderId="7" xfId="0" applyNumberFormat="1" applyFont="1" applyFill="1" applyBorder="1" applyAlignment="1">
      <alignment horizontal="center" vertical="center" wrapText="1"/>
    </xf>
    <xf numFmtId="164" fontId="20" fillId="35" borderId="32" xfId="0" applyNumberFormat="1" applyFont="1" applyFill="1" applyBorder="1" applyAlignment="1">
      <alignment horizontal="left" vertical="top" wrapText="1"/>
    </xf>
    <xf numFmtId="0" fontId="20" fillId="35" borderId="16" xfId="0" applyNumberFormat="1" applyFont="1" applyFill="1" applyBorder="1" applyAlignment="1">
      <alignment horizontal="left" vertical="top" wrapText="1"/>
    </xf>
    <xf numFmtId="0" fontId="20" fillId="35" borderId="3" xfId="0" applyFont="1" applyFill="1" applyBorder="1" applyAlignment="1">
      <alignment horizontal="center" vertical="center" wrapText="1"/>
    </xf>
    <xf numFmtId="0" fontId="20" fillId="35" borderId="4" xfId="0" applyFont="1" applyFill="1" applyBorder="1" applyAlignment="1">
      <alignment horizontal="center" vertical="center" wrapText="1"/>
    </xf>
    <xf numFmtId="0" fontId="20" fillId="35" borderId="4" xfId="0" applyFont="1" applyFill="1" applyBorder="1" applyAlignment="1">
      <alignment horizontal="left" vertical="top" wrapText="1"/>
    </xf>
    <xf numFmtId="44" fontId="20" fillId="35" borderId="4" xfId="28" applyFont="1" applyFill="1" applyBorder="1" applyAlignment="1">
      <alignment horizontal="center" vertical="center" wrapText="1"/>
    </xf>
    <xf numFmtId="164" fontId="20" fillId="35" borderId="4" xfId="0" applyNumberFormat="1" applyFont="1" applyFill="1" applyBorder="1" applyAlignment="1">
      <alignment horizontal="center" vertical="center" wrapText="1"/>
    </xf>
    <xf numFmtId="164" fontId="20" fillId="35" borderId="4" xfId="0" applyNumberFormat="1" applyFont="1" applyFill="1" applyBorder="1" applyAlignment="1">
      <alignment horizontal="left" vertical="top" wrapText="1"/>
    </xf>
    <xf numFmtId="0" fontId="20" fillId="35" borderId="15" xfId="0" applyNumberFormat="1" applyFont="1" applyFill="1" applyBorder="1" applyAlignment="1">
      <alignment horizontal="left" vertical="top" wrapText="1"/>
    </xf>
    <xf numFmtId="0" fontId="20" fillId="36" borderId="0" xfId="0" applyFont="1" applyFill="1" applyBorder="1" applyAlignment="1">
      <alignment wrapText="1"/>
    </xf>
    <xf numFmtId="0" fontId="20" fillId="0" borderId="16" xfId="0" applyFont="1" applyBorder="1" applyAlignment="1">
      <alignment horizontal="left" vertical="top" wrapText="1"/>
    </xf>
    <xf numFmtId="0" fontId="20" fillId="0" borderId="0" xfId="0" applyFont="1" applyBorder="1" applyAlignment="1">
      <alignment horizontal="center" vertical="center" wrapText="1"/>
    </xf>
    <xf numFmtId="164" fontId="22" fillId="0" borderId="0" xfId="0" applyNumberFormat="1" applyFont="1" applyFill="1" applyBorder="1" applyAlignment="1">
      <alignment horizontal="left" vertical="top"/>
    </xf>
    <xf numFmtId="0" fontId="23" fillId="0" borderId="0" xfId="0" applyFont="1" applyAlignment="1">
      <alignment horizontal="center" vertical="center" wrapText="1"/>
    </xf>
    <xf numFmtId="0" fontId="23" fillId="0" borderId="0" xfId="0" applyFont="1" applyAlignment="1">
      <alignment horizontal="left" vertical="top" wrapText="1"/>
    </xf>
    <xf numFmtId="44" fontId="24" fillId="0" borderId="5" xfId="28" applyFont="1" applyBorder="1" applyAlignment="1">
      <alignment horizontal="center" vertical="center" wrapText="1"/>
    </xf>
    <xf numFmtId="164" fontId="23" fillId="0" borderId="0" xfId="0" applyNumberFormat="1" applyFont="1" applyAlignment="1">
      <alignment horizontal="center" vertical="center" wrapText="1"/>
    </xf>
    <xf numFmtId="164" fontId="23" fillId="0" borderId="0" xfId="0" applyNumberFormat="1" applyFont="1" applyAlignment="1">
      <alignment horizontal="left" vertical="top" wrapText="1"/>
    </xf>
    <xf numFmtId="164" fontId="23" fillId="0" borderId="0" xfId="0" applyNumberFormat="1" applyFont="1" applyFill="1" applyAlignment="1">
      <alignment horizontal="left" vertical="top" wrapText="1"/>
    </xf>
    <xf numFmtId="0" fontId="23" fillId="0" borderId="0" xfId="0" applyFont="1" applyAlignment="1">
      <alignment wrapText="1"/>
    </xf>
    <xf numFmtId="0" fontId="20" fillId="35" borderId="0" xfId="0" applyFont="1" applyFill="1" applyAlignment="1">
      <alignment horizontal="center" vertical="center" wrapText="1"/>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44" fontId="22" fillId="2" borderId="11" xfId="28" applyFont="1" applyFill="1" applyBorder="1" applyAlignment="1">
      <alignment horizontal="center" vertical="center" wrapText="1"/>
    </xf>
    <xf numFmtId="164" fontId="22" fillId="2" borderId="11" xfId="0" applyNumberFormat="1" applyFont="1" applyFill="1" applyBorder="1" applyAlignment="1">
      <alignment horizontal="center" vertical="center" wrapText="1"/>
    </xf>
    <xf numFmtId="164" fontId="22" fillId="2" borderId="12" xfId="0" applyNumberFormat="1" applyFont="1" applyFill="1" applyBorder="1" applyAlignment="1">
      <alignment horizontal="center" vertical="center" wrapText="1"/>
    </xf>
    <xf numFmtId="164" fontId="22" fillId="34" borderId="12" xfId="0" applyNumberFormat="1" applyFont="1" applyFill="1" applyBorder="1" applyAlignment="1">
      <alignment horizontal="center" vertical="center" wrapText="1"/>
    </xf>
    <xf numFmtId="0" fontId="21" fillId="0" borderId="20" xfId="0" applyFont="1" applyBorder="1" applyAlignment="1">
      <alignment horizontal="left" vertical="center" wrapText="1"/>
    </xf>
    <xf numFmtId="0" fontId="24" fillId="0" borderId="0" xfId="0" applyFont="1" applyBorder="1" applyAlignment="1">
      <alignment horizontal="righ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Note 2" xfId="43"/>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7"/>
  <sheetViews>
    <sheetView tabSelected="1" showWhiteSpace="0" view="pageBreakPreview" zoomScale="70" zoomScaleNormal="70" zoomScaleSheetLayoutView="70" workbookViewId="0">
      <pane ySplit="2" topLeftCell="A21" activePane="bottomLeft" state="frozen"/>
      <selection pane="bottomLeft" activeCell="B35" sqref="B35"/>
    </sheetView>
  </sheetViews>
  <sheetFormatPr defaultColWidth="9.140625" defaultRowHeight="15" x14ac:dyDescent="0.25"/>
  <cols>
    <col min="1" max="3" width="15.85546875" style="2" customWidth="1"/>
    <col min="4" max="4" width="19.42578125" style="2" customWidth="1"/>
    <col min="5" max="8" width="15.85546875" style="2" customWidth="1"/>
    <col min="9" max="9" width="38.28515625" style="3" customWidth="1"/>
    <col min="10" max="10" width="15.85546875" style="2" customWidth="1"/>
    <col min="11" max="11" width="28.7109375" style="3" customWidth="1"/>
    <col min="12" max="14" width="15.85546875" style="2" customWidth="1"/>
    <col min="15" max="16" width="22.7109375" style="4" bestFit="1" customWidth="1"/>
    <col min="17" max="17" width="21" style="4" bestFit="1" customWidth="1"/>
    <col min="18" max="18" width="17.85546875" style="4" bestFit="1" customWidth="1"/>
    <col min="19" max="19" width="22.7109375" style="4" bestFit="1" customWidth="1"/>
    <col min="20" max="20" width="15.85546875" style="5" customWidth="1"/>
    <col min="21" max="21" width="15.85546875" style="2" customWidth="1"/>
    <col min="22" max="22" width="43" style="6" customWidth="1"/>
    <col min="23" max="23" width="73.42578125" style="7" customWidth="1"/>
    <col min="24" max="25" width="15.85546875" style="8" customWidth="1"/>
    <col min="26" max="16384" width="9.140625" style="8"/>
  </cols>
  <sheetData>
    <row r="1" spans="1:23" ht="24" thickBot="1" x14ac:dyDescent="0.3">
      <c r="A1" s="153" t="s">
        <v>316</v>
      </c>
      <c r="B1" s="153"/>
      <c r="C1" s="153"/>
      <c r="D1" s="153"/>
      <c r="E1" s="153"/>
    </row>
    <row r="2" spans="1:23" s="137" customFormat="1" ht="44.25" customHeight="1" thickBot="1" x14ac:dyDescent="0.3">
      <c r="A2" s="148" t="s">
        <v>0</v>
      </c>
      <c r="B2" s="147" t="s">
        <v>1</v>
      </c>
      <c r="C2" s="147" t="s">
        <v>2</v>
      </c>
      <c r="D2" s="147" t="s">
        <v>3</v>
      </c>
      <c r="E2" s="147" t="s">
        <v>4</v>
      </c>
      <c r="F2" s="147" t="s">
        <v>5</v>
      </c>
      <c r="G2" s="147" t="s">
        <v>6</v>
      </c>
      <c r="H2" s="147" t="s">
        <v>7</v>
      </c>
      <c r="I2" s="147" t="s">
        <v>8</v>
      </c>
      <c r="J2" s="147" t="s">
        <v>9</v>
      </c>
      <c r="K2" s="147" t="s">
        <v>10</v>
      </c>
      <c r="L2" s="147" t="s">
        <v>11</v>
      </c>
      <c r="M2" s="147" t="s">
        <v>187</v>
      </c>
      <c r="N2" s="147" t="s">
        <v>282</v>
      </c>
      <c r="O2" s="149" t="s">
        <v>12</v>
      </c>
      <c r="P2" s="149" t="s">
        <v>13</v>
      </c>
      <c r="Q2" s="149" t="s">
        <v>14</v>
      </c>
      <c r="R2" s="149" t="s">
        <v>15</v>
      </c>
      <c r="S2" s="149" t="s">
        <v>16</v>
      </c>
      <c r="T2" s="150" t="s">
        <v>17</v>
      </c>
      <c r="U2" s="147" t="s">
        <v>18</v>
      </c>
      <c r="V2" s="151" t="s">
        <v>189</v>
      </c>
      <c r="W2" s="152" t="s">
        <v>194</v>
      </c>
    </row>
    <row r="3" spans="1:23" s="15" customFormat="1" ht="60.75" thickTop="1" x14ac:dyDescent="0.25">
      <c r="A3" s="9">
        <v>1100850</v>
      </c>
      <c r="B3" s="10">
        <v>2013</v>
      </c>
      <c r="C3" s="10">
        <v>1</v>
      </c>
      <c r="D3" s="10" t="s">
        <v>37</v>
      </c>
      <c r="E3" s="10">
        <v>171040</v>
      </c>
      <c r="F3" s="10">
        <v>0</v>
      </c>
      <c r="G3" s="10">
        <v>0</v>
      </c>
      <c r="H3" s="10">
        <v>0</v>
      </c>
      <c r="I3" s="11" t="s">
        <v>38</v>
      </c>
      <c r="J3" s="10" t="s">
        <v>21</v>
      </c>
      <c r="K3" s="11" t="s">
        <v>39</v>
      </c>
      <c r="L3" s="10"/>
      <c r="M3" s="10" t="s">
        <v>40</v>
      </c>
      <c r="N3" s="10" t="s">
        <v>253</v>
      </c>
      <c r="O3" s="12">
        <v>50000</v>
      </c>
      <c r="P3" s="12">
        <v>46320</v>
      </c>
      <c r="Q3" s="12">
        <v>3680</v>
      </c>
      <c r="R3" s="12">
        <v>0</v>
      </c>
      <c r="S3" s="12"/>
      <c r="T3" s="13"/>
      <c r="U3" s="10" t="s">
        <v>41</v>
      </c>
      <c r="V3" s="1" t="s">
        <v>276</v>
      </c>
      <c r="W3" s="14" t="s">
        <v>195</v>
      </c>
    </row>
    <row r="4" spans="1:23" ht="45" x14ac:dyDescent="0.25">
      <c r="A4" s="16">
        <v>2100580</v>
      </c>
      <c r="B4" s="17">
        <v>2012</v>
      </c>
      <c r="C4" s="17">
        <v>2</v>
      </c>
      <c r="D4" s="17" t="s">
        <v>48</v>
      </c>
      <c r="E4" s="17" t="s">
        <v>49</v>
      </c>
      <c r="F4" s="17">
        <v>0</v>
      </c>
      <c r="G4" s="17">
        <v>33</v>
      </c>
      <c r="H4" s="17">
        <v>33</v>
      </c>
      <c r="I4" s="18" t="s">
        <v>50</v>
      </c>
      <c r="J4" s="17" t="s">
        <v>21</v>
      </c>
      <c r="K4" s="18" t="s">
        <v>39</v>
      </c>
      <c r="L4" s="17"/>
      <c r="M4" s="17" t="s">
        <v>40</v>
      </c>
      <c r="N4" s="17" t="s">
        <v>253</v>
      </c>
      <c r="O4" s="19">
        <v>648000</v>
      </c>
      <c r="P4" s="19">
        <v>600307</v>
      </c>
      <c r="Q4" s="19">
        <v>47693</v>
      </c>
      <c r="R4" s="19">
        <v>0</v>
      </c>
      <c r="S4" s="19">
        <v>0</v>
      </c>
      <c r="T4" s="20"/>
      <c r="U4" s="17" t="s">
        <v>41</v>
      </c>
      <c r="V4" s="3" t="s">
        <v>277</v>
      </c>
      <c r="W4" s="21" t="s">
        <v>196</v>
      </c>
    </row>
    <row r="5" spans="1:23" s="15" customFormat="1" ht="30.75" thickBot="1" x14ac:dyDescent="0.3">
      <c r="A5" s="22" t="s">
        <v>129</v>
      </c>
      <c r="B5" s="23">
        <v>2013</v>
      </c>
      <c r="C5" s="23">
        <v>5</v>
      </c>
      <c r="D5" s="23" t="s">
        <v>96</v>
      </c>
      <c r="E5" s="23" t="s">
        <v>130</v>
      </c>
      <c r="F5" s="23">
        <v>1.9990000000000001</v>
      </c>
      <c r="G5" s="23">
        <v>3.5</v>
      </c>
      <c r="H5" s="23">
        <v>1.5009999999999999</v>
      </c>
      <c r="I5" s="24" t="s">
        <v>131</v>
      </c>
      <c r="J5" s="23" t="s">
        <v>21</v>
      </c>
      <c r="K5" s="24" t="s">
        <v>39</v>
      </c>
      <c r="L5" s="23"/>
      <c r="M5" s="23" t="s">
        <v>40</v>
      </c>
      <c r="N5" s="23" t="s">
        <v>254</v>
      </c>
      <c r="O5" s="25">
        <v>2000000</v>
      </c>
      <c r="P5" s="25">
        <v>1852800</v>
      </c>
      <c r="Q5" s="25">
        <v>147200</v>
      </c>
      <c r="R5" s="25">
        <v>0</v>
      </c>
      <c r="S5" s="25">
        <v>0</v>
      </c>
      <c r="T5" s="26"/>
      <c r="U5" s="23" t="s">
        <v>34</v>
      </c>
      <c r="V5" s="27" t="s">
        <v>190</v>
      </c>
      <c r="W5" s="28" t="s">
        <v>197</v>
      </c>
    </row>
    <row r="6" spans="1:23" s="36" customFormat="1" ht="21.75" customHeight="1" x14ac:dyDescent="0.25">
      <c r="A6" s="29" t="s">
        <v>179</v>
      </c>
      <c r="B6" s="30"/>
      <c r="C6" s="30"/>
      <c r="D6" s="30"/>
      <c r="E6" s="30"/>
      <c r="F6" s="30"/>
      <c r="G6" s="30"/>
      <c r="H6" s="30"/>
      <c r="I6" s="31"/>
      <c r="J6" s="30"/>
      <c r="K6" s="31"/>
      <c r="L6" s="30"/>
      <c r="M6" s="30"/>
      <c r="N6" s="30"/>
      <c r="O6" s="32">
        <f>SUM(O3:O5)</f>
        <v>2698000</v>
      </c>
      <c r="P6" s="32">
        <f>SUM(P3:P5)</f>
        <v>2499427</v>
      </c>
      <c r="Q6" s="32">
        <f>SUM(Q3:Q5)</f>
        <v>198573</v>
      </c>
      <c r="R6" s="32">
        <f>SUM(R3:R5)</f>
        <v>0</v>
      </c>
      <c r="S6" s="32">
        <f>SUM(S3:S5)</f>
        <v>0</v>
      </c>
      <c r="T6" s="33"/>
      <c r="U6" s="30"/>
      <c r="V6" s="34"/>
      <c r="W6" s="35"/>
    </row>
    <row r="7" spans="1:23" ht="15.75" thickBot="1" x14ac:dyDescent="0.3">
      <c r="W7" s="37"/>
    </row>
    <row r="8" spans="1:23" ht="30" x14ac:dyDescent="0.25">
      <c r="A8" s="38">
        <v>9100011</v>
      </c>
      <c r="B8" s="39">
        <v>2012</v>
      </c>
      <c r="C8" s="39">
        <v>0</v>
      </c>
      <c r="D8" s="39" t="s">
        <v>83</v>
      </c>
      <c r="E8" s="40"/>
      <c r="F8" s="39">
        <v>0</v>
      </c>
      <c r="G8" s="39">
        <v>0</v>
      </c>
      <c r="H8" s="39">
        <v>0</v>
      </c>
      <c r="I8" s="41" t="s">
        <v>101</v>
      </c>
      <c r="J8" s="39" t="s">
        <v>74</v>
      </c>
      <c r="K8" s="41" t="s">
        <v>28</v>
      </c>
      <c r="L8" s="40"/>
      <c r="M8" s="39" t="s">
        <v>29</v>
      </c>
      <c r="N8" s="40"/>
      <c r="O8" s="42">
        <v>1000000</v>
      </c>
      <c r="P8" s="42">
        <v>926400</v>
      </c>
      <c r="Q8" s="42">
        <v>73600</v>
      </c>
      <c r="R8" s="42">
        <v>0</v>
      </c>
      <c r="S8" s="42">
        <v>1000000</v>
      </c>
      <c r="T8" s="43">
        <v>41109</v>
      </c>
      <c r="U8" s="39" t="s">
        <v>102</v>
      </c>
      <c r="V8" s="41"/>
      <c r="W8" s="44"/>
    </row>
    <row r="9" spans="1:23" ht="30" x14ac:dyDescent="0.25">
      <c r="A9" s="16">
        <v>1100730</v>
      </c>
      <c r="B9" s="17">
        <v>2012</v>
      </c>
      <c r="C9" s="17">
        <v>1</v>
      </c>
      <c r="D9" s="17" t="s">
        <v>25</v>
      </c>
      <c r="E9" s="17" t="s">
        <v>26</v>
      </c>
      <c r="F9" s="17">
        <v>83</v>
      </c>
      <c r="G9" s="17">
        <v>175</v>
      </c>
      <c r="H9" s="17">
        <v>92</v>
      </c>
      <c r="I9" s="18" t="s">
        <v>27</v>
      </c>
      <c r="J9" s="17" t="s">
        <v>21</v>
      </c>
      <c r="K9" s="18" t="s">
        <v>28</v>
      </c>
      <c r="L9" s="17"/>
      <c r="M9" s="17" t="s">
        <v>29</v>
      </c>
      <c r="N9" s="17" t="s">
        <v>255</v>
      </c>
      <c r="O9" s="19">
        <v>1065849</v>
      </c>
      <c r="P9" s="19">
        <v>987403</v>
      </c>
      <c r="Q9" s="19">
        <v>78446</v>
      </c>
      <c r="R9" s="19">
        <v>0</v>
      </c>
      <c r="S9" s="19">
        <v>987402.09</v>
      </c>
      <c r="T9" s="45">
        <v>41287</v>
      </c>
      <c r="U9" s="17" t="s">
        <v>30</v>
      </c>
      <c r="V9" s="46" t="s">
        <v>191</v>
      </c>
      <c r="W9" s="21" t="s">
        <v>198</v>
      </c>
    </row>
    <row r="10" spans="1:23" ht="60" x14ac:dyDescent="0.25">
      <c r="A10" s="16" t="s">
        <v>134</v>
      </c>
      <c r="B10" s="17">
        <v>2012</v>
      </c>
      <c r="C10" s="17">
        <v>1</v>
      </c>
      <c r="D10" s="17" t="s">
        <v>25</v>
      </c>
      <c r="E10" s="17" t="s">
        <v>135</v>
      </c>
      <c r="F10" s="17">
        <v>151</v>
      </c>
      <c r="G10" s="17">
        <v>160</v>
      </c>
      <c r="H10" s="17">
        <v>9</v>
      </c>
      <c r="I10" s="18" t="s">
        <v>136</v>
      </c>
      <c r="J10" s="17" t="s">
        <v>21</v>
      </c>
      <c r="K10" s="18" t="s">
        <v>28</v>
      </c>
      <c r="L10" s="17"/>
      <c r="M10" s="17" t="s">
        <v>29</v>
      </c>
      <c r="N10" s="17" t="s">
        <v>253</v>
      </c>
      <c r="O10" s="19">
        <v>2000000</v>
      </c>
      <c r="P10" s="19">
        <v>1852800</v>
      </c>
      <c r="Q10" s="19">
        <v>147200</v>
      </c>
      <c r="R10" s="19">
        <v>0</v>
      </c>
      <c r="S10" s="19">
        <v>2953488</v>
      </c>
      <c r="T10" s="20">
        <v>41289</v>
      </c>
      <c r="U10" s="17" t="s">
        <v>34</v>
      </c>
      <c r="V10" s="46" t="s">
        <v>200</v>
      </c>
      <c r="W10" s="21" t="s">
        <v>199</v>
      </c>
    </row>
    <row r="11" spans="1:23" ht="75" x14ac:dyDescent="0.25">
      <c r="A11" s="16" t="s">
        <v>137</v>
      </c>
      <c r="B11" s="17">
        <v>2013</v>
      </c>
      <c r="C11" s="17">
        <v>1</v>
      </c>
      <c r="D11" s="17" t="s">
        <v>138</v>
      </c>
      <c r="E11" s="17" t="s">
        <v>139</v>
      </c>
      <c r="F11" s="17">
        <v>0</v>
      </c>
      <c r="G11" s="17">
        <v>0</v>
      </c>
      <c r="H11" s="17">
        <v>0</v>
      </c>
      <c r="I11" s="18" t="s">
        <v>140</v>
      </c>
      <c r="J11" s="17" t="s">
        <v>21</v>
      </c>
      <c r="K11" s="18" t="s">
        <v>28</v>
      </c>
      <c r="L11" s="17"/>
      <c r="M11" s="17" t="s">
        <v>29</v>
      </c>
      <c r="N11" s="17" t="s">
        <v>253</v>
      </c>
      <c r="O11" s="19">
        <v>285000</v>
      </c>
      <c r="P11" s="19">
        <v>264024</v>
      </c>
      <c r="Q11" s="19">
        <v>20976</v>
      </c>
      <c r="R11" s="19">
        <v>0</v>
      </c>
      <c r="S11" s="19">
        <v>0</v>
      </c>
      <c r="T11" s="20"/>
      <c r="U11" s="17" t="s">
        <v>41</v>
      </c>
      <c r="V11" s="18" t="s">
        <v>278</v>
      </c>
      <c r="W11" s="21" t="s">
        <v>201</v>
      </c>
    </row>
    <row r="12" spans="1:23" ht="30" x14ac:dyDescent="0.25">
      <c r="A12" s="16">
        <v>2100170</v>
      </c>
      <c r="B12" s="17">
        <v>2012</v>
      </c>
      <c r="C12" s="17">
        <v>2</v>
      </c>
      <c r="D12" s="17" t="s">
        <v>42</v>
      </c>
      <c r="E12" s="17" t="s">
        <v>43</v>
      </c>
      <c r="F12" s="17">
        <v>92.2</v>
      </c>
      <c r="G12" s="17">
        <v>94.2</v>
      </c>
      <c r="H12" s="17">
        <v>2</v>
      </c>
      <c r="I12" s="18" t="s">
        <v>44</v>
      </c>
      <c r="J12" s="17" t="s">
        <v>21</v>
      </c>
      <c r="K12" s="18" t="s">
        <v>28</v>
      </c>
      <c r="L12" s="17"/>
      <c r="M12" s="17" t="s">
        <v>29</v>
      </c>
      <c r="N12" s="17" t="s">
        <v>256</v>
      </c>
      <c r="O12" s="19">
        <v>1975000</v>
      </c>
      <c r="P12" s="19">
        <v>1829640</v>
      </c>
      <c r="Q12" s="19">
        <v>145360</v>
      </c>
      <c r="R12" s="19">
        <v>0</v>
      </c>
      <c r="S12" s="19">
        <v>2840000</v>
      </c>
      <c r="T12" s="20"/>
      <c r="U12" s="17" t="s">
        <v>34</v>
      </c>
      <c r="V12" s="46" t="s">
        <v>192</v>
      </c>
      <c r="W12" s="21" t="s">
        <v>209</v>
      </c>
    </row>
    <row r="13" spans="1:23" ht="45" x14ac:dyDescent="0.25">
      <c r="A13" s="16">
        <v>2100570</v>
      </c>
      <c r="B13" s="17">
        <v>2012</v>
      </c>
      <c r="C13" s="17">
        <v>2</v>
      </c>
      <c r="D13" s="17" t="s">
        <v>45</v>
      </c>
      <c r="E13" s="17" t="s">
        <v>46</v>
      </c>
      <c r="F13" s="17">
        <v>384.5</v>
      </c>
      <c r="G13" s="17">
        <v>385.5</v>
      </c>
      <c r="H13" s="17">
        <v>1</v>
      </c>
      <c r="I13" s="18" t="s">
        <v>47</v>
      </c>
      <c r="J13" s="17" t="s">
        <v>21</v>
      </c>
      <c r="K13" s="18" t="s">
        <v>28</v>
      </c>
      <c r="L13" s="17"/>
      <c r="M13" s="17" t="s">
        <v>29</v>
      </c>
      <c r="N13" s="17" t="s">
        <v>253</v>
      </c>
      <c r="O13" s="19">
        <v>250000</v>
      </c>
      <c r="P13" s="19">
        <v>231600</v>
      </c>
      <c r="Q13" s="19">
        <v>18400</v>
      </c>
      <c r="R13" s="19">
        <v>0</v>
      </c>
      <c r="S13" s="19">
        <v>231600</v>
      </c>
      <c r="T13" s="20">
        <v>41001</v>
      </c>
      <c r="U13" s="17" t="s">
        <v>41</v>
      </c>
      <c r="V13" s="18" t="s">
        <v>279</v>
      </c>
      <c r="W13" s="21" t="s">
        <v>202</v>
      </c>
    </row>
    <row r="14" spans="1:23" ht="30" x14ac:dyDescent="0.25">
      <c r="A14" s="16">
        <v>2101140</v>
      </c>
      <c r="B14" s="17">
        <v>2013</v>
      </c>
      <c r="C14" s="17">
        <v>2</v>
      </c>
      <c r="D14" s="17" t="s">
        <v>42</v>
      </c>
      <c r="E14" s="17" t="s">
        <v>287</v>
      </c>
      <c r="F14" s="17">
        <v>6.89</v>
      </c>
      <c r="G14" s="17">
        <v>11.95</v>
      </c>
      <c r="H14" s="17">
        <v>5.0599999999999996</v>
      </c>
      <c r="I14" s="18" t="s">
        <v>288</v>
      </c>
      <c r="J14" s="17" t="s">
        <v>21</v>
      </c>
      <c r="K14" s="18" t="s">
        <v>28</v>
      </c>
      <c r="L14" s="47"/>
      <c r="M14" s="17" t="s">
        <v>29</v>
      </c>
      <c r="N14" s="17" t="s">
        <v>42</v>
      </c>
      <c r="O14" s="48">
        <v>1385000</v>
      </c>
      <c r="P14" s="48">
        <v>1283064</v>
      </c>
      <c r="Q14" s="48">
        <v>101936</v>
      </c>
      <c r="R14" s="48">
        <v>0</v>
      </c>
      <c r="S14" s="48">
        <v>0</v>
      </c>
      <c r="T14" s="47"/>
      <c r="U14" s="17" t="s">
        <v>34</v>
      </c>
      <c r="V14" s="18"/>
      <c r="W14" s="21"/>
    </row>
    <row r="15" spans="1:23" ht="30" x14ac:dyDescent="0.25">
      <c r="A15" s="16">
        <v>2101150</v>
      </c>
      <c r="B15" s="17">
        <v>2013</v>
      </c>
      <c r="C15" s="17">
        <v>2</v>
      </c>
      <c r="D15" s="17" t="s">
        <v>42</v>
      </c>
      <c r="E15" s="17" t="s">
        <v>289</v>
      </c>
      <c r="F15" s="17">
        <v>0</v>
      </c>
      <c r="G15" s="17">
        <v>29.4</v>
      </c>
      <c r="H15" s="17">
        <v>29.4</v>
      </c>
      <c r="I15" s="18" t="s">
        <v>290</v>
      </c>
      <c r="J15" s="17" t="s">
        <v>21</v>
      </c>
      <c r="K15" s="18" t="s">
        <v>28</v>
      </c>
      <c r="L15" s="47"/>
      <c r="M15" s="17" t="s">
        <v>29</v>
      </c>
      <c r="N15" s="17" t="s">
        <v>291</v>
      </c>
      <c r="O15" s="48">
        <v>1000000</v>
      </c>
      <c r="P15" s="48">
        <v>926400</v>
      </c>
      <c r="Q15" s="48">
        <v>73600</v>
      </c>
      <c r="R15" s="48">
        <v>0</v>
      </c>
      <c r="S15" s="48">
        <v>0</v>
      </c>
      <c r="T15" s="47"/>
      <c r="U15" s="17" t="s">
        <v>34</v>
      </c>
      <c r="V15" s="18"/>
      <c r="W15" s="21"/>
    </row>
    <row r="16" spans="1:23" ht="60" x14ac:dyDescent="0.25">
      <c r="A16" s="16">
        <v>3100380</v>
      </c>
      <c r="B16" s="17">
        <v>2012</v>
      </c>
      <c r="C16" s="17">
        <v>3</v>
      </c>
      <c r="D16" s="17" t="s">
        <v>64</v>
      </c>
      <c r="E16" s="17"/>
      <c r="F16" s="17">
        <v>0</v>
      </c>
      <c r="G16" s="17">
        <v>0</v>
      </c>
      <c r="H16" s="17">
        <v>0</v>
      </c>
      <c r="I16" s="18" t="s">
        <v>65</v>
      </c>
      <c r="J16" s="17" t="s">
        <v>21</v>
      </c>
      <c r="K16" s="18" t="s">
        <v>28</v>
      </c>
      <c r="L16" s="17"/>
      <c r="M16" s="17" t="s">
        <v>29</v>
      </c>
      <c r="N16" s="17" t="s">
        <v>257</v>
      </c>
      <c r="O16" s="19">
        <v>263521</v>
      </c>
      <c r="P16" s="19">
        <v>244126</v>
      </c>
      <c r="Q16" s="19">
        <v>19395</v>
      </c>
      <c r="R16" s="19">
        <v>0</v>
      </c>
      <c r="S16" s="19">
        <v>304781</v>
      </c>
      <c r="T16" s="20">
        <v>41101</v>
      </c>
      <c r="U16" s="17" t="s">
        <v>34</v>
      </c>
      <c r="V16" s="46" t="s">
        <v>204</v>
      </c>
      <c r="W16" s="21" t="s">
        <v>203</v>
      </c>
    </row>
    <row r="17" spans="1:23" s="2" customFormat="1" ht="30" x14ac:dyDescent="0.25">
      <c r="A17" s="16">
        <v>3100400</v>
      </c>
      <c r="B17" s="17">
        <v>2012</v>
      </c>
      <c r="C17" s="17">
        <v>3</v>
      </c>
      <c r="D17" s="17" t="s">
        <v>64</v>
      </c>
      <c r="E17" s="17" t="s">
        <v>26</v>
      </c>
      <c r="F17" s="17">
        <v>0</v>
      </c>
      <c r="G17" s="17">
        <v>0</v>
      </c>
      <c r="H17" s="17">
        <v>0</v>
      </c>
      <c r="I17" s="18" t="s">
        <v>69</v>
      </c>
      <c r="J17" s="17" t="s">
        <v>21</v>
      </c>
      <c r="K17" s="18" t="s">
        <v>28</v>
      </c>
      <c r="L17" s="17"/>
      <c r="M17" s="17" t="s">
        <v>29</v>
      </c>
      <c r="N17" s="17" t="s">
        <v>258</v>
      </c>
      <c r="O17" s="19">
        <v>250000</v>
      </c>
      <c r="P17" s="19">
        <v>231600</v>
      </c>
      <c r="Q17" s="19">
        <v>18400</v>
      </c>
      <c r="R17" s="19">
        <v>0</v>
      </c>
      <c r="S17" s="19">
        <v>250000</v>
      </c>
      <c r="T17" s="20">
        <v>41075</v>
      </c>
      <c r="U17" s="17" t="s">
        <v>34</v>
      </c>
      <c r="V17" s="49" t="s">
        <v>263</v>
      </c>
      <c r="W17" s="21" t="s">
        <v>198</v>
      </c>
    </row>
    <row r="18" spans="1:23" s="2" customFormat="1" ht="30" x14ac:dyDescent="0.25">
      <c r="A18" s="16">
        <v>3100450</v>
      </c>
      <c r="B18" s="17">
        <v>2013</v>
      </c>
      <c r="C18" s="17">
        <v>3</v>
      </c>
      <c r="D18" s="17" t="s">
        <v>292</v>
      </c>
      <c r="E18" s="17">
        <v>615003</v>
      </c>
      <c r="F18" s="17">
        <v>0</v>
      </c>
      <c r="G18" s="17">
        <v>0</v>
      </c>
      <c r="H18" s="17">
        <v>0</v>
      </c>
      <c r="I18" s="50" t="s">
        <v>293</v>
      </c>
      <c r="J18" s="17" t="s">
        <v>21</v>
      </c>
      <c r="K18" s="50" t="s">
        <v>28</v>
      </c>
      <c r="L18" s="47"/>
      <c r="M18" s="17" t="s">
        <v>29</v>
      </c>
      <c r="N18" s="17" t="s">
        <v>294</v>
      </c>
      <c r="O18" s="48">
        <v>200000</v>
      </c>
      <c r="P18" s="48">
        <v>185280</v>
      </c>
      <c r="Q18" s="48">
        <v>14720</v>
      </c>
      <c r="R18" s="48">
        <v>0</v>
      </c>
      <c r="S18" s="48">
        <v>0</v>
      </c>
      <c r="T18" s="47"/>
      <c r="U18" s="17" t="s">
        <v>41</v>
      </c>
      <c r="V18" s="51"/>
      <c r="W18" s="52"/>
    </row>
    <row r="19" spans="1:23" s="2" customFormat="1" ht="75" x14ac:dyDescent="0.25">
      <c r="A19" s="53" t="s">
        <v>103</v>
      </c>
      <c r="B19" s="54">
        <v>2012</v>
      </c>
      <c r="C19" s="54">
        <v>3</v>
      </c>
      <c r="D19" s="54" t="s">
        <v>64</v>
      </c>
      <c r="E19" s="54" t="s">
        <v>26</v>
      </c>
      <c r="F19" s="54">
        <v>213.6</v>
      </c>
      <c r="G19" s="54">
        <v>220.46</v>
      </c>
      <c r="H19" s="54">
        <v>6.86</v>
      </c>
      <c r="I19" s="55" t="s">
        <v>105</v>
      </c>
      <c r="J19" s="54" t="s">
        <v>21</v>
      </c>
      <c r="K19" s="55" t="s">
        <v>28</v>
      </c>
      <c r="L19" s="54"/>
      <c r="M19" s="54" t="s">
        <v>29</v>
      </c>
      <c r="N19" s="54" t="s">
        <v>259</v>
      </c>
      <c r="O19" s="56">
        <v>600000</v>
      </c>
      <c r="P19" s="56">
        <v>555840</v>
      </c>
      <c r="Q19" s="56">
        <v>44160</v>
      </c>
      <c r="R19" s="56">
        <v>0</v>
      </c>
      <c r="S19" s="56"/>
      <c r="T19" s="57"/>
      <c r="U19" s="54" t="s">
        <v>34</v>
      </c>
      <c r="V19" s="58" t="s">
        <v>206</v>
      </c>
      <c r="W19" s="59" t="s">
        <v>205</v>
      </c>
    </row>
    <row r="20" spans="1:23" s="64" customFormat="1" ht="45" x14ac:dyDescent="0.25">
      <c r="A20" s="60" t="s">
        <v>116</v>
      </c>
      <c r="B20" s="61">
        <v>2012</v>
      </c>
      <c r="C20" s="61">
        <v>3</v>
      </c>
      <c r="D20" s="61" t="s">
        <v>117</v>
      </c>
      <c r="E20" s="61" t="s">
        <v>118</v>
      </c>
      <c r="F20" s="61">
        <v>36</v>
      </c>
      <c r="G20" s="61">
        <v>36.200000000000003</v>
      </c>
      <c r="H20" s="61">
        <v>0.2</v>
      </c>
      <c r="I20" s="62" t="s">
        <v>119</v>
      </c>
      <c r="J20" s="61" t="s">
        <v>21</v>
      </c>
      <c r="K20" s="62" t="s">
        <v>28</v>
      </c>
      <c r="L20" s="61"/>
      <c r="M20" s="61" t="s">
        <v>29</v>
      </c>
      <c r="N20" s="61" t="s">
        <v>264</v>
      </c>
      <c r="O20" s="63">
        <v>280000</v>
      </c>
      <c r="P20" s="63">
        <v>259392</v>
      </c>
      <c r="Q20" s="63">
        <v>20608</v>
      </c>
      <c r="R20" s="63">
        <v>0</v>
      </c>
      <c r="S20" s="63">
        <v>280000</v>
      </c>
      <c r="T20" s="45">
        <v>41103</v>
      </c>
      <c r="U20" s="61" t="s">
        <v>41</v>
      </c>
      <c r="V20" s="49" t="s">
        <v>273</v>
      </c>
      <c r="W20" s="21" t="s">
        <v>212</v>
      </c>
    </row>
    <row r="21" spans="1:23" s="64" customFormat="1" ht="75" x14ac:dyDescent="0.25">
      <c r="A21" s="60" t="s">
        <v>106</v>
      </c>
      <c r="B21" s="61">
        <v>2013</v>
      </c>
      <c r="C21" s="61">
        <v>3</v>
      </c>
      <c r="D21" s="61" t="s">
        <v>107</v>
      </c>
      <c r="E21" s="61"/>
      <c r="F21" s="61">
        <v>0</v>
      </c>
      <c r="G21" s="61">
        <v>0</v>
      </c>
      <c r="H21" s="61">
        <v>0</v>
      </c>
      <c r="I21" s="62" t="s">
        <v>108</v>
      </c>
      <c r="J21" s="61" t="s">
        <v>74</v>
      </c>
      <c r="K21" s="62" t="s">
        <v>28</v>
      </c>
      <c r="L21" s="61"/>
      <c r="M21" s="61" t="s">
        <v>29</v>
      </c>
      <c r="N21" s="61" t="s">
        <v>264</v>
      </c>
      <c r="O21" s="63">
        <v>100000</v>
      </c>
      <c r="P21" s="63">
        <v>92640</v>
      </c>
      <c r="Q21" s="63">
        <v>0</v>
      </c>
      <c r="R21" s="63">
        <v>7360</v>
      </c>
      <c r="S21" s="63">
        <v>100000</v>
      </c>
      <c r="T21" s="45">
        <v>41103</v>
      </c>
      <c r="U21" s="61" t="s">
        <v>41</v>
      </c>
      <c r="V21" s="49" t="s">
        <v>208</v>
      </c>
      <c r="W21" s="21" t="s">
        <v>207</v>
      </c>
    </row>
    <row r="22" spans="1:23" s="64" customFormat="1" ht="90" x14ac:dyDescent="0.25">
      <c r="A22" s="60" t="s">
        <v>109</v>
      </c>
      <c r="B22" s="61">
        <v>2013</v>
      </c>
      <c r="C22" s="61">
        <v>3</v>
      </c>
      <c r="D22" s="61" t="s">
        <v>104</v>
      </c>
      <c r="E22" s="61" t="s">
        <v>110</v>
      </c>
      <c r="F22" s="61">
        <v>2.0299999999999998</v>
      </c>
      <c r="G22" s="61">
        <v>2.23</v>
      </c>
      <c r="H22" s="61">
        <v>0.2</v>
      </c>
      <c r="I22" s="62" t="s">
        <v>111</v>
      </c>
      <c r="J22" s="61" t="s">
        <v>21</v>
      </c>
      <c r="K22" s="62" t="s">
        <v>28</v>
      </c>
      <c r="L22" s="61"/>
      <c r="M22" s="61" t="s">
        <v>29</v>
      </c>
      <c r="N22" s="61" t="s">
        <v>264</v>
      </c>
      <c r="O22" s="63">
        <v>1000000</v>
      </c>
      <c r="P22" s="63">
        <v>926400</v>
      </c>
      <c r="Q22" s="63">
        <v>73600</v>
      </c>
      <c r="R22" s="63">
        <v>0</v>
      </c>
      <c r="S22" s="63" t="s">
        <v>186</v>
      </c>
      <c r="T22" s="45"/>
      <c r="U22" s="61" t="s">
        <v>41</v>
      </c>
      <c r="V22" s="49" t="s">
        <v>275</v>
      </c>
      <c r="W22" s="21" t="s">
        <v>210</v>
      </c>
    </row>
    <row r="23" spans="1:23" s="64" customFormat="1" ht="60" x14ac:dyDescent="0.25">
      <c r="A23" s="60" t="s">
        <v>112</v>
      </c>
      <c r="B23" s="61">
        <v>2013</v>
      </c>
      <c r="C23" s="61">
        <v>3</v>
      </c>
      <c r="D23" s="61" t="s">
        <v>113</v>
      </c>
      <c r="E23" s="61" t="s">
        <v>114</v>
      </c>
      <c r="F23" s="61">
        <v>0.19</v>
      </c>
      <c r="G23" s="61">
        <v>0.49</v>
      </c>
      <c r="H23" s="61">
        <v>0.3</v>
      </c>
      <c r="I23" s="62" t="s">
        <v>115</v>
      </c>
      <c r="J23" s="61" t="s">
        <v>21</v>
      </c>
      <c r="K23" s="62" t="s">
        <v>28</v>
      </c>
      <c r="L23" s="61"/>
      <c r="M23" s="61" t="s">
        <v>29</v>
      </c>
      <c r="N23" s="61" t="s">
        <v>264</v>
      </c>
      <c r="O23" s="63">
        <v>480000</v>
      </c>
      <c r="P23" s="63">
        <v>444672</v>
      </c>
      <c r="Q23" s="63">
        <v>35328</v>
      </c>
      <c r="R23" s="63">
        <v>0</v>
      </c>
      <c r="S23" s="63">
        <v>0</v>
      </c>
      <c r="T23" s="45"/>
      <c r="U23" s="61" t="s">
        <v>41</v>
      </c>
      <c r="V23" s="49" t="s">
        <v>274</v>
      </c>
      <c r="W23" s="21" t="s">
        <v>211</v>
      </c>
    </row>
    <row r="24" spans="1:23" s="64" customFormat="1" ht="30" x14ac:dyDescent="0.25">
      <c r="A24" s="60" t="s">
        <v>120</v>
      </c>
      <c r="B24" s="61">
        <v>2013</v>
      </c>
      <c r="C24" s="61">
        <v>3</v>
      </c>
      <c r="D24" s="61" t="s">
        <v>64</v>
      </c>
      <c r="E24" s="61"/>
      <c r="F24" s="61">
        <v>0</v>
      </c>
      <c r="G24" s="61">
        <v>0</v>
      </c>
      <c r="H24" s="61">
        <v>0</v>
      </c>
      <c r="I24" s="62" t="s">
        <v>121</v>
      </c>
      <c r="J24" s="61" t="s">
        <v>21</v>
      </c>
      <c r="K24" s="62" t="s">
        <v>28</v>
      </c>
      <c r="L24" s="61"/>
      <c r="M24" s="61" t="s">
        <v>29</v>
      </c>
      <c r="N24" s="61" t="s">
        <v>260</v>
      </c>
      <c r="O24" s="63">
        <v>620000</v>
      </c>
      <c r="P24" s="63">
        <v>574368</v>
      </c>
      <c r="Q24" s="63">
        <v>45632</v>
      </c>
      <c r="R24" s="63">
        <v>0</v>
      </c>
      <c r="S24" s="63">
        <v>771777.85</v>
      </c>
      <c r="T24" s="45">
        <v>41261</v>
      </c>
      <c r="U24" s="61" t="s">
        <v>34</v>
      </c>
      <c r="V24" s="49" t="s">
        <v>251</v>
      </c>
      <c r="W24" s="21" t="s">
        <v>213</v>
      </c>
    </row>
    <row r="25" spans="1:23" s="65" customFormat="1" ht="60" x14ac:dyDescent="0.25">
      <c r="A25" s="60" t="s">
        <v>122</v>
      </c>
      <c r="B25" s="61">
        <v>2013</v>
      </c>
      <c r="C25" s="61">
        <v>3</v>
      </c>
      <c r="D25" s="61" t="s">
        <v>64</v>
      </c>
      <c r="E25" s="61"/>
      <c r="F25" s="61">
        <v>0</v>
      </c>
      <c r="G25" s="61">
        <v>0</v>
      </c>
      <c r="H25" s="61">
        <v>0</v>
      </c>
      <c r="I25" s="62" t="s">
        <v>123</v>
      </c>
      <c r="J25" s="61" t="s">
        <v>21</v>
      </c>
      <c r="K25" s="62" t="s">
        <v>28</v>
      </c>
      <c r="L25" s="61"/>
      <c r="M25" s="61" t="s">
        <v>29</v>
      </c>
      <c r="N25" s="61" t="s">
        <v>258</v>
      </c>
      <c r="O25" s="63">
        <v>750000</v>
      </c>
      <c r="P25" s="63">
        <v>694800</v>
      </c>
      <c r="Q25" s="63">
        <v>55200</v>
      </c>
      <c r="R25" s="63">
        <v>0</v>
      </c>
      <c r="S25" s="63">
        <v>0</v>
      </c>
      <c r="T25" s="45"/>
      <c r="U25" s="61" t="s">
        <v>34</v>
      </c>
      <c r="V25" s="49" t="s">
        <v>252</v>
      </c>
      <c r="W25" s="21" t="s">
        <v>214</v>
      </c>
    </row>
    <row r="26" spans="1:23" ht="45" x14ac:dyDescent="0.25">
      <c r="A26" s="16" t="s">
        <v>124</v>
      </c>
      <c r="B26" s="17">
        <v>2013</v>
      </c>
      <c r="C26" s="17">
        <v>3</v>
      </c>
      <c r="D26" s="17" t="s">
        <v>117</v>
      </c>
      <c r="E26" s="17"/>
      <c r="F26" s="17">
        <v>0</v>
      </c>
      <c r="G26" s="17">
        <v>0</v>
      </c>
      <c r="H26" s="17">
        <v>0</v>
      </c>
      <c r="I26" s="18" t="s">
        <v>125</v>
      </c>
      <c r="J26" s="17" t="s">
        <v>21</v>
      </c>
      <c r="K26" s="18" t="s">
        <v>28</v>
      </c>
      <c r="L26" s="17"/>
      <c r="M26" s="17" t="s">
        <v>29</v>
      </c>
      <c r="N26" s="17" t="s">
        <v>264</v>
      </c>
      <c r="O26" s="19">
        <v>85000</v>
      </c>
      <c r="P26" s="19">
        <v>78744</v>
      </c>
      <c r="Q26" s="19">
        <v>6256</v>
      </c>
      <c r="R26" s="19">
        <v>0</v>
      </c>
      <c r="S26" s="19">
        <v>0</v>
      </c>
      <c r="T26" s="20"/>
      <c r="U26" s="17" t="s">
        <v>41</v>
      </c>
      <c r="V26" s="46" t="s">
        <v>272</v>
      </c>
      <c r="W26" s="21" t="s">
        <v>215</v>
      </c>
    </row>
    <row r="27" spans="1:23" ht="45" x14ac:dyDescent="0.25">
      <c r="A27" s="16" t="s">
        <v>126</v>
      </c>
      <c r="B27" s="17">
        <v>2013</v>
      </c>
      <c r="C27" s="17">
        <v>3</v>
      </c>
      <c r="D27" s="17" t="s">
        <v>127</v>
      </c>
      <c r="E27" s="17"/>
      <c r="F27" s="17">
        <v>0</v>
      </c>
      <c r="G27" s="17">
        <v>0</v>
      </c>
      <c r="H27" s="17">
        <v>0</v>
      </c>
      <c r="I27" s="18" t="s">
        <v>128</v>
      </c>
      <c r="J27" s="17" t="s">
        <v>21</v>
      </c>
      <c r="K27" s="18" t="s">
        <v>28</v>
      </c>
      <c r="L27" s="17"/>
      <c r="M27" s="17" t="s">
        <v>29</v>
      </c>
      <c r="N27" s="17" t="s">
        <v>264</v>
      </c>
      <c r="O27" s="19">
        <v>103000</v>
      </c>
      <c r="P27" s="19">
        <v>95419</v>
      </c>
      <c r="Q27" s="19">
        <v>7581</v>
      </c>
      <c r="R27" s="19">
        <v>0</v>
      </c>
      <c r="S27" s="19">
        <v>0</v>
      </c>
      <c r="T27" s="20"/>
      <c r="U27" s="17" t="s">
        <v>41</v>
      </c>
      <c r="V27" s="46" t="s">
        <v>271</v>
      </c>
      <c r="W27" s="21" t="s">
        <v>128</v>
      </c>
    </row>
    <row r="28" spans="1:23" ht="30" x14ac:dyDescent="0.25">
      <c r="A28" s="16">
        <v>4100620</v>
      </c>
      <c r="B28" s="17">
        <v>2012</v>
      </c>
      <c r="C28" s="17">
        <v>4</v>
      </c>
      <c r="D28" s="17" t="s">
        <v>71</v>
      </c>
      <c r="E28" s="17" t="s">
        <v>72</v>
      </c>
      <c r="F28" s="17">
        <v>2.81</v>
      </c>
      <c r="G28" s="17">
        <v>3.21</v>
      </c>
      <c r="H28" s="17">
        <v>0.4</v>
      </c>
      <c r="I28" s="18" t="s">
        <v>73</v>
      </c>
      <c r="J28" s="17" t="s">
        <v>74</v>
      </c>
      <c r="K28" s="18" t="s">
        <v>28</v>
      </c>
      <c r="L28" s="47"/>
      <c r="M28" s="17" t="s">
        <v>29</v>
      </c>
      <c r="N28" s="17" t="s">
        <v>71</v>
      </c>
      <c r="O28" s="48">
        <v>36533</v>
      </c>
      <c r="P28" s="48">
        <v>33844</v>
      </c>
      <c r="Q28" s="48">
        <v>2689</v>
      </c>
      <c r="R28" s="48">
        <v>0</v>
      </c>
      <c r="S28" s="48">
        <v>118999</v>
      </c>
      <c r="T28" s="66">
        <v>41173</v>
      </c>
      <c r="U28" s="17" t="s">
        <v>41</v>
      </c>
      <c r="V28" s="18"/>
      <c r="W28" s="21"/>
    </row>
    <row r="29" spans="1:23" ht="30" x14ac:dyDescent="0.25">
      <c r="A29" s="16">
        <v>4100630</v>
      </c>
      <c r="B29" s="17">
        <v>2012</v>
      </c>
      <c r="C29" s="17">
        <v>4</v>
      </c>
      <c r="D29" s="17" t="s">
        <v>75</v>
      </c>
      <c r="E29" s="17" t="s">
        <v>76</v>
      </c>
      <c r="F29" s="17">
        <v>8</v>
      </c>
      <c r="G29" s="17">
        <v>8.1999999999999993</v>
      </c>
      <c r="H29" s="17">
        <v>0.2</v>
      </c>
      <c r="I29" s="18" t="s">
        <v>77</v>
      </c>
      <c r="J29" s="17" t="s">
        <v>21</v>
      </c>
      <c r="K29" s="18" t="s">
        <v>28</v>
      </c>
      <c r="L29" s="47"/>
      <c r="M29" s="17" t="s">
        <v>29</v>
      </c>
      <c r="N29" s="17" t="s">
        <v>283</v>
      </c>
      <c r="O29" s="48">
        <v>300000</v>
      </c>
      <c r="P29" s="48">
        <v>277920</v>
      </c>
      <c r="Q29" s="48">
        <v>22080</v>
      </c>
      <c r="R29" s="48">
        <v>0</v>
      </c>
      <c r="S29" s="48">
        <v>294432</v>
      </c>
      <c r="T29" s="66">
        <v>41101</v>
      </c>
      <c r="U29" s="17" t="s">
        <v>34</v>
      </c>
      <c r="V29" s="18"/>
      <c r="W29" s="21"/>
    </row>
    <row r="30" spans="1:23" ht="30.75" thickBot="1" x14ac:dyDescent="0.3">
      <c r="A30" s="67">
        <v>4100620</v>
      </c>
      <c r="B30" s="68">
        <v>2012</v>
      </c>
      <c r="C30" s="68">
        <v>4</v>
      </c>
      <c r="D30" s="68" t="s">
        <v>71</v>
      </c>
      <c r="E30" s="68" t="s">
        <v>72</v>
      </c>
      <c r="F30" s="68">
        <v>2.81</v>
      </c>
      <c r="G30" s="68">
        <v>3.21</v>
      </c>
      <c r="H30" s="68">
        <v>0.4</v>
      </c>
      <c r="I30" s="69" t="s">
        <v>73</v>
      </c>
      <c r="J30" s="68" t="s">
        <v>74</v>
      </c>
      <c r="K30" s="69" t="s">
        <v>28</v>
      </c>
      <c r="L30" s="68"/>
      <c r="M30" s="68" t="s">
        <v>29</v>
      </c>
      <c r="N30" s="68" t="s">
        <v>265</v>
      </c>
      <c r="O30" s="70">
        <v>36533</v>
      </c>
      <c r="P30" s="70">
        <v>33844</v>
      </c>
      <c r="Q30" s="70">
        <v>2689</v>
      </c>
      <c r="R30" s="70">
        <v>0</v>
      </c>
      <c r="S30" s="71">
        <v>118999</v>
      </c>
      <c r="T30" s="72">
        <v>41173</v>
      </c>
      <c r="U30" s="68" t="s">
        <v>41</v>
      </c>
      <c r="V30" s="73" t="s">
        <v>217</v>
      </c>
      <c r="W30" s="74" t="s">
        <v>216</v>
      </c>
    </row>
    <row r="31" spans="1:23" ht="30" x14ac:dyDescent="0.25">
      <c r="A31" s="75">
        <v>5100110</v>
      </c>
      <c r="B31" s="76">
        <v>2012</v>
      </c>
      <c r="C31" s="76">
        <v>5</v>
      </c>
      <c r="D31" s="76" t="s">
        <v>83</v>
      </c>
      <c r="E31" s="76" t="s">
        <v>84</v>
      </c>
      <c r="F31" s="76">
        <v>0</v>
      </c>
      <c r="G31" s="76">
        <v>0.75</v>
      </c>
      <c r="H31" s="76">
        <v>0.75</v>
      </c>
      <c r="I31" s="77" t="s">
        <v>85</v>
      </c>
      <c r="J31" s="76" t="s">
        <v>86</v>
      </c>
      <c r="K31" s="77" t="s">
        <v>28</v>
      </c>
      <c r="L31" s="78"/>
      <c r="M31" s="76" t="s">
        <v>29</v>
      </c>
      <c r="N31" s="76" t="s">
        <v>284</v>
      </c>
      <c r="O31" s="79">
        <v>2500</v>
      </c>
      <c r="P31" s="79">
        <v>2316</v>
      </c>
      <c r="Q31" s="79">
        <v>184</v>
      </c>
      <c r="R31" s="79">
        <v>0</v>
      </c>
      <c r="S31" s="79">
        <v>2500</v>
      </c>
      <c r="T31" s="80">
        <v>41164</v>
      </c>
      <c r="U31" s="76" t="s">
        <v>34</v>
      </c>
      <c r="V31" s="77"/>
      <c r="W31" s="44"/>
    </row>
    <row r="32" spans="1:23" ht="30" x14ac:dyDescent="0.25">
      <c r="A32" s="53">
        <v>5100110</v>
      </c>
      <c r="B32" s="54">
        <v>2012</v>
      </c>
      <c r="C32" s="54">
        <v>5</v>
      </c>
      <c r="D32" s="54" t="s">
        <v>83</v>
      </c>
      <c r="E32" s="54" t="s">
        <v>84</v>
      </c>
      <c r="F32" s="54">
        <v>0</v>
      </c>
      <c r="G32" s="54">
        <v>0.75</v>
      </c>
      <c r="H32" s="54">
        <v>0.75</v>
      </c>
      <c r="I32" s="55" t="s">
        <v>85</v>
      </c>
      <c r="J32" s="54" t="s">
        <v>87</v>
      </c>
      <c r="K32" s="55" t="s">
        <v>28</v>
      </c>
      <c r="L32" s="81"/>
      <c r="M32" s="54" t="s">
        <v>29</v>
      </c>
      <c r="N32" s="54" t="s">
        <v>284</v>
      </c>
      <c r="O32" s="82">
        <v>10000</v>
      </c>
      <c r="P32" s="82">
        <v>9264</v>
      </c>
      <c r="Q32" s="82">
        <v>736</v>
      </c>
      <c r="R32" s="82">
        <v>0</v>
      </c>
      <c r="S32" s="82">
        <v>0</v>
      </c>
      <c r="T32" s="81"/>
      <c r="U32" s="54" t="s">
        <v>34</v>
      </c>
      <c r="V32" s="55"/>
      <c r="W32" s="59"/>
    </row>
    <row r="33" spans="1:23" ht="30.75" thickBot="1" x14ac:dyDescent="0.3">
      <c r="A33" s="83">
        <v>5100110</v>
      </c>
      <c r="B33" s="84">
        <v>2012</v>
      </c>
      <c r="C33" s="84">
        <v>5</v>
      </c>
      <c r="D33" s="84" t="s">
        <v>83</v>
      </c>
      <c r="E33" s="84" t="s">
        <v>84</v>
      </c>
      <c r="F33" s="84">
        <v>0</v>
      </c>
      <c r="G33" s="84">
        <v>0.75</v>
      </c>
      <c r="H33" s="84">
        <v>0.75</v>
      </c>
      <c r="I33" s="85" t="s">
        <v>85</v>
      </c>
      <c r="J33" s="84" t="s">
        <v>86</v>
      </c>
      <c r="K33" s="85" t="s">
        <v>28</v>
      </c>
      <c r="L33" s="86"/>
      <c r="M33" s="84" t="s">
        <v>29</v>
      </c>
      <c r="N33" s="84" t="s">
        <v>284</v>
      </c>
      <c r="O33" s="87">
        <v>17500</v>
      </c>
      <c r="P33" s="87">
        <v>16212</v>
      </c>
      <c r="Q33" s="87">
        <v>1288</v>
      </c>
      <c r="R33" s="87">
        <v>0</v>
      </c>
      <c r="S33" s="87">
        <v>-2500</v>
      </c>
      <c r="T33" s="88">
        <v>41165</v>
      </c>
      <c r="U33" s="84" t="s">
        <v>34</v>
      </c>
      <c r="V33" s="85"/>
      <c r="W33" s="28"/>
    </row>
    <row r="34" spans="1:23" ht="30" x14ac:dyDescent="0.25">
      <c r="A34" s="38">
        <v>5100590</v>
      </c>
      <c r="B34" s="39">
        <v>2012</v>
      </c>
      <c r="C34" s="39">
        <v>5</v>
      </c>
      <c r="D34" s="39" t="s">
        <v>83</v>
      </c>
      <c r="E34" s="40"/>
      <c r="F34" s="39">
        <v>0</v>
      </c>
      <c r="G34" s="39">
        <v>0</v>
      </c>
      <c r="H34" s="39">
        <v>0</v>
      </c>
      <c r="I34" s="41" t="s">
        <v>88</v>
      </c>
      <c r="J34" s="39" t="s">
        <v>74</v>
      </c>
      <c r="K34" s="41" t="s">
        <v>28</v>
      </c>
      <c r="L34" s="40"/>
      <c r="M34" s="39" t="s">
        <v>29</v>
      </c>
      <c r="N34" s="39" t="s">
        <v>285</v>
      </c>
      <c r="O34" s="42">
        <v>15000</v>
      </c>
      <c r="P34" s="42">
        <v>13896</v>
      </c>
      <c r="Q34" s="42">
        <v>1104</v>
      </c>
      <c r="R34" s="42">
        <v>0</v>
      </c>
      <c r="S34" s="42">
        <v>15000</v>
      </c>
      <c r="T34" s="43">
        <v>41299</v>
      </c>
      <c r="U34" s="39" t="s">
        <v>34</v>
      </c>
      <c r="V34" s="41"/>
      <c r="W34" s="44"/>
    </row>
    <row r="35" spans="1:23" ht="61.5" customHeight="1" thickBot="1" x14ac:dyDescent="0.3">
      <c r="A35" s="22">
        <v>5100590</v>
      </c>
      <c r="B35" s="23">
        <v>2012</v>
      </c>
      <c r="C35" s="23">
        <v>5</v>
      </c>
      <c r="D35" s="23" t="s">
        <v>83</v>
      </c>
      <c r="E35" s="89"/>
      <c r="F35" s="23">
        <v>0</v>
      </c>
      <c r="G35" s="23">
        <v>0</v>
      </c>
      <c r="H35" s="23">
        <v>0</v>
      </c>
      <c r="I35" s="24" t="s">
        <v>88</v>
      </c>
      <c r="J35" s="23" t="s">
        <v>89</v>
      </c>
      <c r="K35" s="24" t="s">
        <v>28</v>
      </c>
      <c r="L35" s="89"/>
      <c r="M35" s="23" t="s">
        <v>29</v>
      </c>
      <c r="N35" s="23" t="s">
        <v>285</v>
      </c>
      <c r="O35" s="90">
        <v>705000</v>
      </c>
      <c r="P35" s="90">
        <v>653112</v>
      </c>
      <c r="Q35" s="90">
        <v>51888</v>
      </c>
      <c r="R35" s="90">
        <v>0</v>
      </c>
      <c r="S35" s="90">
        <v>743928</v>
      </c>
      <c r="T35" s="91">
        <v>41299</v>
      </c>
      <c r="U35" s="23" t="s">
        <v>34</v>
      </c>
      <c r="V35" s="24"/>
      <c r="W35" s="28"/>
    </row>
    <row r="36" spans="1:23" ht="45" x14ac:dyDescent="0.25">
      <c r="A36" s="75" t="s">
        <v>132</v>
      </c>
      <c r="B36" s="39">
        <v>2012</v>
      </c>
      <c r="C36" s="39">
        <v>5</v>
      </c>
      <c r="D36" s="39" t="s">
        <v>75</v>
      </c>
      <c r="E36" s="39" t="s">
        <v>93</v>
      </c>
      <c r="F36" s="39">
        <v>0</v>
      </c>
      <c r="G36" s="39">
        <v>4.2830000000000004</v>
      </c>
      <c r="H36" s="39">
        <v>4.2830000000000004</v>
      </c>
      <c r="I36" s="41" t="s">
        <v>133</v>
      </c>
      <c r="J36" s="39" t="s">
        <v>21</v>
      </c>
      <c r="K36" s="41" t="s">
        <v>28</v>
      </c>
      <c r="L36" s="39"/>
      <c r="M36" s="39" t="s">
        <v>29</v>
      </c>
      <c r="N36" s="39"/>
      <c r="O36" s="92">
        <v>116933</v>
      </c>
      <c r="P36" s="92">
        <v>108327</v>
      </c>
      <c r="Q36" s="92">
        <v>0</v>
      </c>
      <c r="R36" s="92">
        <v>8606</v>
      </c>
      <c r="S36" s="92">
        <v>98410</v>
      </c>
      <c r="T36" s="93">
        <v>41289</v>
      </c>
      <c r="U36" s="39" t="s">
        <v>34</v>
      </c>
      <c r="V36" s="94" t="s">
        <v>193</v>
      </c>
      <c r="W36" s="44" t="s">
        <v>224</v>
      </c>
    </row>
    <row r="37" spans="1:23" s="15" customFormat="1" ht="45.75" thickBot="1" x14ac:dyDescent="0.3">
      <c r="A37" s="83" t="s">
        <v>132</v>
      </c>
      <c r="B37" s="23">
        <v>2012</v>
      </c>
      <c r="C37" s="23">
        <v>5</v>
      </c>
      <c r="D37" s="23" t="s">
        <v>75</v>
      </c>
      <c r="E37" s="23" t="s">
        <v>93</v>
      </c>
      <c r="F37" s="23">
        <v>0</v>
      </c>
      <c r="G37" s="23">
        <v>4.2830000000000004</v>
      </c>
      <c r="H37" s="23">
        <v>4.2830000000000004</v>
      </c>
      <c r="I37" s="24" t="s">
        <v>133</v>
      </c>
      <c r="J37" s="23" t="s">
        <v>21</v>
      </c>
      <c r="K37" s="24" t="s">
        <v>28</v>
      </c>
      <c r="L37" s="23"/>
      <c r="M37" s="23" t="s">
        <v>29</v>
      </c>
      <c r="N37" s="23"/>
      <c r="O37" s="25">
        <v>116933</v>
      </c>
      <c r="P37" s="25">
        <v>108327</v>
      </c>
      <c r="Q37" s="25">
        <v>0</v>
      </c>
      <c r="R37" s="25">
        <v>8606</v>
      </c>
      <c r="S37" s="25">
        <v>98410</v>
      </c>
      <c r="T37" s="26">
        <v>41289</v>
      </c>
      <c r="U37" s="23" t="s">
        <v>34</v>
      </c>
      <c r="V37" s="95" t="s">
        <v>193</v>
      </c>
      <c r="W37" s="28" t="s">
        <v>224</v>
      </c>
    </row>
    <row r="38" spans="1:23" s="15" customFormat="1" ht="45" x14ac:dyDescent="0.25">
      <c r="A38" s="96">
        <v>5100080</v>
      </c>
      <c r="B38" s="10">
        <v>2013</v>
      </c>
      <c r="C38" s="10">
        <v>5</v>
      </c>
      <c r="D38" s="10" t="s">
        <v>75</v>
      </c>
      <c r="E38" s="10" t="s">
        <v>80</v>
      </c>
      <c r="F38" s="10">
        <v>3.4</v>
      </c>
      <c r="G38" s="10">
        <v>4.0999999999999996</v>
      </c>
      <c r="H38" s="10">
        <v>0.7</v>
      </c>
      <c r="I38" s="11" t="s">
        <v>81</v>
      </c>
      <c r="J38" s="10" t="s">
        <v>74</v>
      </c>
      <c r="K38" s="11" t="s">
        <v>28</v>
      </c>
      <c r="L38" s="10" t="s">
        <v>82</v>
      </c>
      <c r="M38" s="10" t="s">
        <v>29</v>
      </c>
      <c r="N38" s="10" t="s">
        <v>265</v>
      </c>
      <c r="O38" s="12">
        <v>1000000</v>
      </c>
      <c r="P38" s="12">
        <v>926400</v>
      </c>
      <c r="Q38" s="12">
        <v>73600</v>
      </c>
      <c r="R38" s="12">
        <v>0</v>
      </c>
      <c r="S38" s="12"/>
      <c r="T38" s="13"/>
      <c r="U38" s="10" t="s">
        <v>34</v>
      </c>
      <c r="V38" s="97" t="s">
        <v>261</v>
      </c>
      <c r="W38" s="98" t="s">
        <v>218</v>
      </c>
    </row>
    <row r="39" spans="1:23" s="36" customFormat="1" ht="90" x14ac:dyDescent="0.25">
      <c r="A39" s="60">
        <v>5100620</v>
      </c>
      <c r="B39" s="61">
        <v>2013</v>
      </c>
      <c r="C39" s="61">
        <v>5</v>
      </c>
      <c r="D39" s="61" t="s">
        <v>83</v>
      </c>
      <c r="E39" s="61" t="s">
        <v>90</v>
      </c>
      <c r="F39" s="61">
        <v>10</v>
      </c>
      <c r="G39" s="61">
        <v>15</v>
      </c>
      <c r="H39" s="61">
        <v>5</v>
      </c>
      <c r="I39" s="62" t="s">
        <v>91</v>
      </c>
      <c r="J39" s="61" t="s">
        <v>21</v>
      </c>
      <c r="K39" s="62" t="s">
        <v>28</v>
      </c>
      <c r="L39" s="61" t="s">
        <v>92</v>
      </c>
      <c r="M39" s="61" t="s">
        <v>29</v>
      </c>
      <c r="N39" s="61" t="s">
        <v>269</v>
      </c>
      <c r="O39" s="63">
        <v>17000</v>
      </c>
      <c r="P39" s="63">
        <v>15749</v>
      </c>
      <c r="Q39" s="63">
        <v>1251</v>
      </c>
      <c r="R39" s="63">
        <v>0</v>
      </c>
      <c r="S39" s="63">
        <v>0</v>
      </c>
      <c r="T39" s="45"/>
      <c r="U39" s="61" t="s">
        <v>34</v>
      </c>
      <c r="V39" s="49"/>
      <c r="W39" s="21" t="s">
        <v>219</v>
      </c>
    </row>
    <row r="40" spans="1:23" ht="60" x14ac:dyDescent="0.25">
      <c r="A40" s="60">
        <v>5100640</v>
      </c>
      <c r="B40" s="17">
        <v>2013</v>
      </c>
      <c r="C40" s="17">
        <v>5</v>
      </c>
      <c r="D40" s="17" t="s">
        <v>83</v>
      </c>
      <c r="E40" s="17" t="s">
        <v>93</v>
      </c>
      <c r="F40" s="17">
        <v>29.2</v>
      </c>
      <c r="G40" s="17">
        <v>33.5</v>
      </c>
      <c r="H40" s="17">
        <v>4.3</v>
      </c>
      <c r="I40" s="18" t="s">
        <v>94</v>
      </c>
      <c r="J40" s="17" t="s">
        <v>21</v>
      </c>
      <c r="K40" s="18" t="s">
        <v>28</v>
      </c>
      <c r="L40" s="17" t="s">
        <v>95</v>
      </c>
      <c r="M40" s="17" t="s">
        <v>29</v>
      </c>
      <c r="N40" s="17" t="s">
        <v>269</v>
      </c>
      <c r="O40" s="48">
        <v>245400</v>
      </c>
      <c r="P40" s="48">
        <v>227339</v>
      </c>
      <c r="Q40" s="48">
        <v>18061</v>
      </c>
      <c r="R40" s="48">
        <v>0</v>
      </c>
      <c r="S40" s="48">
        <v>0</v>
      </c>
      <c r="T40" s="17"/>
      <c r="U40" s="17" t="s">
        <v>30</v>
      </c>
      <c r="V40" s="49" t="s">
        <v>262</v>
      </c>
      <c r="W40" s="21" t="s">
        <v>220</v>
      </c>
    </row>
    <row r="41" spans="1:23" ht="75" x14ac:dyDescent="0.25">
      <c r="A41" s="16">
        <v>5100720</v>
      </c>
      <c r="B41" s="17">
        <v>2013</v>
      </c>
      <c r="C41" s="17">
        <v>5</v>
      </c>
      <c r="D41" s="17" t="s">
        <v>96</v>
      </c>
      <c r="E41" s="17" t="s">
        <v>93</v>
      </c>
      <c r="F41" s="17">
        <v>17.283000000000001</v>
      </c>
      <c r="G41" s="17">
        <v>18.082999999999998</v>
      </c>
      <c r="H41" s="17">
        <v>0.8</v>
      </c>
      <c r="I41" s="18" t="s">
        <v>221</v>
      </c>
      <c r="J41" s="17" t="s">
        <v>21</v>
      </c>
      <c r="K41" s="18" t="s">
        <v>28</v>
      </c>
      <c r="L41" s="17"/>
      <c r="M41" s="17" t="s">
        <v>29</v>
      </c>
      <c r="N41" s="17"/>
      <c r="O41" s="19">
        <v>400000</v>
      </c>
      <c r="P41" s="19">
        <v>370560</v>
      </c>
      <c r="Q41" s="19">
        <v>29440</v>
      </c>
      <c r="R41" s="19">
        <v>0</v>
      </c>
      <c r="S41" s="19">
        <v>0</v>
      </c>
      <c r="T41" s="20"/>
      <c r="U41" s="17" t="s">
        <v>34</v>
      </c>
      <c r="V41" s="46" t="s">
        <v>222</v>
      </c>
      <c r="W41" s="21" t="s">
        <v>223</v>
      </c>
    </row>
    <row r="42" spans="1:23" ht="30" x14ac:dyDescent="0.25">
      <c r="A42" s="16">
        <v>6100180</v>
      </c>
      <c r="B42" s="17">
        <v>2013</v>
      </c>
      <c r="C42" s="17">
        <v>6</v>
      </c>
      <c r="D42" s="17" t="s">
        <v>295</v>
      </c>
      <c r="E42" s="17" t="s">
        <v>296</v>
      </c>
      <c r="F42" s="17">
        <v>124.4</v>
      </c>
      <c r="G42" s="17">
        <v>125.4</v>
      </c>
      <c r="H42" s="17">
        <v>1</v>
      </c>
      <c r="I42" s="50" t="s">
        <v>297</v>
      </c>
      <c r="J42" s="17" t="s">
        <v>21</v>
      </c>
      <c r="K42" s="50" t="s">
        <v>28</v>
      </c>
      <c r="L42" s="47"/>
      <c r="M42" s="17" t="s">
        <v>29</v>
      </c>
      <c r="N42" s="17" t="s">
        <v>298</v>
      </c>
      <c r="O42" s="48">
        <v>800000</v>
      </c>
      <c r="P42" s="48">
        <v>741120</v>
      </c>
      <c r="Q42" s="48">
        <v>58880</v>
      </c>
      <c r="R42" s="48">
        <v>0</v>
      </c>
      <c r="S42" s="48">
        <v>0</v>
      </c>
      <c r="T42" s="47"/>
      <c r="U42" s="17" t="s">
        <v>34</v>
      </c>
      <c r="V42" s="99"/>
      <c r="W42" s="52"/>
    </row>
    <row r="43" spans="1:23" ht="30.75" thickBot="1" x14ac:dyDescent="0.3">
      <c r="A43" s="22">
        <v>6100770</v>
      </c>
      <c r="B43" s="23">
        <v>2013</v>
      </c>
      <c r="C43" s="23">
        <v>6</v>
      </c>
      <c r="D43" s="23" t="s">
        <v>295</v>
      </c>
      <c r="E43" s="23" t="s">
        <v>299</v>
      </c>
      <c r="F43" s="23">
        <v>63.3</v>
      </c>
      <c r="G43" s="23">
        <v>63.3</v>
      </c>
      <c r="H43" s="23">
        <v>0</v>
      </c>
      <c r="I43" s="100" t="s">
        <v>300</v>
      </c>
      <c r="J43" s="23" t="s">
        <v>21</v>
      </c>
      <c r="K43" s="100" t="s">
        <v>28</v>
      </c>
      <c r="L43" s="89"/>
      <c r="M43" s="23" t="s">
        <v>29</v>
      </c>
      <c r="N43" s="23" t="s">
        <v>295</v>
      </c>
      <c r="O43" s="90">
        <v>104000</v>
      </c>
      <c r="P43" s="90">
        <v>96346</v>
      </c>
      <c r="Q43" s="90">
        <v>7654</v>
      </c>
      <c r="R43" s="90">
        <v>0</v>
      </c>
      <c r="S43" s="90">
        <v>0</v>
      </c>
      <c r="T43" s="89"/>
      <c r="U43" s="23" t="s">
        <v>34</v>
      </c>
      <c r="V43" s="101"/>
      <c r="W43" s="102"/>
    </row>
    <row r="44" spans="1:23" s="15" customFormat="1" ht="21.75" customHeight="1" x14ac:dyDescent="0.25">
      <c r="A44" s="103" t="s">
        <v>180</v>
      </c>
      <c r="B44" s="104"/>
      <c r="C44" s="104"/>
      <c r="D44" s="104"/>
      <c r="E44" s="104"/>
      <c r="F44" s="104"/>
      <c r="G44" s="104"/>
      <c r="H44" s="104"/>
      <c r="I44" s="105"/>
      <c r="J44" s="104"/>
      <c r="K44" s="105"/>
      <c r="L44" s="104"/>
      <c r="M44" s="104"/>
      <c r="N44" s="104"/>
      <c r="O44" s="106">
        <f>SUM(O8:O43)</f>
        <v>17615702</v>
      </c>
      <c r="P44" s="106">
        <f>SUM(P8:P43)</f>
        <v>16319188</v>
      </c>
      <c r="Q44" s="106">
        <f>SUM(Q8:Q43)</f>
        <v>1271942</v>
      </c>
      <c r="R44" s="106">
        <f>SUM(R8:R43)</f>
        <v>24572</v>
      </c>
      <c r="S44" s="106">
        <f>SUM(S8:S43)</f>
        <v>11207226.939999999</v>
      </c>
      <c r="T44" s="107"/>
      <c r="U44" s="104"/>
      <c r="V44" s="108"/>
      <c r="W44" s="109"/>
    </row>
    <row r="45" spans="1:23" s="15" customFormat="1" ht="15.75" thickBot="1" x14ac:dyDescent="0.3">
      <c r="A45" s="29"/>
      <c r="B45" s="30"/>
      <c r="C45" s="30"/>
      <c r="D45" s="30"/>
      <c r="E45" s="30"/>
      <c r="F45" s="30"/>
      <c r="G45" s="30"/>
      <c r="H45" s="30"/>
      <c r="I45" s="31"/>
      <c r="J45" s="30"/>
      <c r="K45" s="31"/>
      <c r="L45" s="30"/>
      <c r="M45" s="30"/>
      <c r="N45" s="30"/>
      <c r="O45" s="32"/>
      <c r="P45" s="32"/>
      <c r="Q45" s="32"/>
      <c r="R45" s="32"/>
      <c r="S45" s="32"/>
      <c r="T45" s="110"/>
      <c r="U45" s="30"/>
      <c r="V45" s="34"/>
      <c r="W45" s="35"/>
    </row>
    <row r="46" spans="1:23" s="15" customFormat="1" ht="30" x14ac:dyDescent="0.25">
      <c r="A46" s="38" t="s">
        <v>310</v>
      </c>
      <c r="B46" s="39">
        <v>2013</v>
      </c>
      <c r="C46" s="39">
        <v>0</v>
      </c>
      <c r="D46" s="39" t="s">
        <v>19</v>
      </c>
      <c r="E46" s="40"/>
      <c r="F46" s="39">
        <v>0</v>
      </c>
      <c r="G46" s="39">
        <v>0</v>
      </c>
      <c r="H46" s="39">
        <v>0</v>
      </c>
      <c r="I46" s="41" t="s">
        <v>311</v>
      </c>
      <c r="J46" s="39" t="s">
        <v>33</v>
      </c>
      <c r="K46" s="41" t="s">
        <v>67</v>
      </c>
      <c r="L46" s="40"/>
      <c r="M46" s="39" t="s">
        <v>68</v>
      </c>
      <c r="N46" s="39" t="s">
        <v>266</v>
      </c>
      <c r="O46" s="42">
        <v>917144</v>
      </c>
      <c r="P46" s="42">
        <v>849642</v>
      </c>
      <c r="Q46" s="42">
        <v>67502</v>
      </c>
      <c r="R46" s="42">
        <v>0</v>
      </c>
      <c r="S46" s="42">
        <v>0</v>
      </c>
      <c r="T46" s="40"/>
      <c r="U46" s="39" t="s">
        <v>24</v>
      </c>
      <c r="V46" s="111"/>
      <c r="W46" s="112"/>
    </row>
    <row r="47" spans="1:23" s="64" customFormat="1" ht="30" x14ac:dyDescent="0.25">
      <c r="A47" s="60">
        <v>3100390</v>
      </c>
      <c r="B47" s="61">
        <v>2012</v>
      </c>
      <c r="C47" s="61">
        <v>3</v>
      </c>
      <c r="D47" s="61" t="s">
        <v>19</v>
      </c>
      <c r="E47" s="61">
        <v>610269</v>
      </c>
      <c r="F47" s="61">
        <v>0</v>
      </c>
      <c r="G47" s="61">
        <v>0</v>
      </c>
      <c r="H47" s="61">
        <v>0</v>
      </c>
      <c r="I47" s="62" t="s">
        <v>66</v>
      </c>
      <c r="J47" s="61" t="s">
        <v>33</v>
      </c>
      <c r="K47" s="62" t="s">
        <v>67</v>
      </c>
      <c r="L47" s="61"/>
      <c r="M47" s="61" t="s">
        <v>68</v>
      </c>
      <c r="N47" s="61" t="s">
        <v>266</v>
      </c>
      <c r="O47" s="63">
        <v>47571</v>
      </c>
      <c r="P47" s="63">
        <v>44070</v>
      </c>
      <c r="Q47" s="63">
        <v>3501</v>
      </c>
      <c r="R47" s="63">
        <v>0</v>
      </c>
      <c r="S47" s="63">
        <v>47571</v>
      </c>
      <c r="T47" s="45">
        <v>41107</v>
      </c>
      <c r="U47" s="61" t="s">
        <v>24</v>
      </c>
      <c r="V47" s="49"/>
      <c r="W47" s="21" t="s">
        <v>235</v>
      </c>
    </row>
    <row r="48" spans="1:23" ht="90" x14ac:dyDescent="0.25">
      <c r="A48" s="16">
        <v>3100410</v>
      </c>
      <c r="B48" s="17">
        <v>2013</v>
      </c>
      <c r="C48" s="17">
        <v>3</v>
      </c>
      <c r="D48" s="17" t="s">
        <v>19</v>
      </c>
      <c r="E48" s="17" t="s">
        <v>46</v>
      </c>
      <c r="F48" s="17">
        <v>0</v>
      </c>
      <c r="G48" s="17">
        <v>0</v>
      </c>
      <c r="H48" s="17">
        <v>0</v>
      </c>
      <c r="I48" s="18" t="s">
        <v>70</v>
      </c>
      <c r="J48" s="17" t="s">
        <v>21</v>
      </c>
      <c r="K48" s="18" t="s">
        <v>67</v>
      </c>
      <c r="L48" s="17"/>
      <c r="M48" s="17" t="s">
        <v>68</v>
      </c>
      <c r="N48" s="17" t="s">
        <v>266</v>
      </c>
      <c r="O48" s="19">
        <v>385000</v>
      </c>
      <c r="P48" s="19">
        <v>346500</v>
      </c>
      <c r="Q48" s="19">
        <v>38500</v>
      </c>
      <c r="R48" s="19">
        <v>0</v>
      </c>
      <c r="S48" s="19">
        <v>305036</v>
      </c>
      <c r="T48" s="20">
        <v>41249</v>
      </c>
      <c r="U48" s="17" t="s">
        <v>34</v>
      </c>
      <c r="V48" s="46"/>
      <c r="W48" s="21" t="s">
        <v>233</v>
      </c>
    </row>
    <row r="49" spans="1:23" ht="30" x14ac:dyDescent="0.25">
      <c r="A49" s="16">
        <v>4100690</v>
      </c>
      <c r="B49" s="17">
        <v>2013</v>
      </c>
      <c r="C49" s="17">
        <v>4</v>
      </c>
      <c r="D49" s="17" t="s">
        <v>19</v>
      </c>
      <c r="E49" s="17"/>
      <c r="F49" s="17">
        <v>0</v>
      </c>
      <c r="G49" s="17">
        <v>0</v>
      </c>
      <c r="H49" s="17">
        <v>0</v>
      </c>
      <c r="I49" s="18" t="s">
        <v>79</v>
      </c>
      <c r="J49" s="17" t="s">
        <v>33</v>
      </c>
      <c r="K49" s="18" t="s">
        <v>67</v>
      </c>
      <c r="L49" s="17"/>
      <c r="M49" s="17" t="s">
        <v>68</v>
      </c>
      <c r="N49" s="17" t="s">
        <v>266</v>
      </c>
      <c r="O49" s="19">
        <v>70117</v>
      </c>
      <c r="P49" s="19">
        <v>64956</v>
      </c>
      <c r="Q49" s="19">
        <v>5161</v>
      </c>
      <c r="R49" s="19">
        <v>0</v>
      </c>
      <c r="S49" s="19">
        <v>70117</v>
      </c>
      <c r="T49" s="20">
        <v>41249</v>
      </c>
      <c r="U49" s="17" t="s">
        <v>24</v>
      </c>
      <c r="V49" s="46"/>
      <c r="W49" s="21" t="s">
        <v>234</v>
      </c>
    </row>
    <row r="50" spans="1:23" ht="30" x14ac:dyDescent="0.25">
      <c r="A50" s="16" t="s">
        <v>141</v>
      </c>
      <c r="B50" s="17">
        <v>2013</v>
      </c>
      <c r="C50" s="17">
        <v>5</v>
      </c>
      <c r="D50" s="17" t="s">
        <v>19</v>
      </c>
      <c r="E50" s="17" t="s">
        <v>142</v>
      </c>
      <c r="F50" s="17">
        <v>0</v>
      </c>
      <c r="G50" s="17">
        <v>0</v>
      </c>
      <c r="H50" s="17">
        <v>0</v>
      </c>
      <c r="I50" s="18" t="s">
        <v>143</v>
      </c>
      <c r="J50" s="17" t="s">
        <v>33</v>
      </c>
      <c r="K50" s="18" t="s">
        <v>67</v>
      </c>
      <c r="L50" s="17"/>
      <c r="M50" s="17" t="s">
        <v>68</v>
      </c>
      <c r="N50" s="17" t="s">
        <v>266</v>
      </c>
      <c r="O50" s="19">
        <v>264000</v>
      </c>
      <c r="P50" s="19">
        <v>237600</v>
      </c>
      <c r="Q50" s="19">
        <v>26400</v>
      </c>
      <c r="R50" s="19">
        <v>0</v>
      </c>
      <c r="S50" s="19">
        <v>0</v>
      </c>
      <c r="T50" s="20"/>
      <c r="U50" s="17" t="s">
        <v>34</v>
      </c>
      <c r="V50" s="46"/>
      <c r="W50" s="52" t="s">
        <v>236</v>
      </c>
    </row>
    <row r="51" spans="1:23" ht="30" x14ac:dyDescent="0.25">
      <c r="A51" s="16">
        <v>6100363</v>
      </c>
      <c r="B51" s="17">
        <v>2013</v>
      </c>
      <c r="C51" s="17">
        <v>6</v>
      </c>
      <c r="D51" s="17" t="s">
        <v>19</v>
      </c>
      <c r="E51" s="17" t="s">
        <v>97</v>
      </c>
      <c r="F51" s="17">
        <v>0</v>
      </c>
      <c r="G51" s="17">
        <v>0.2</v>
      </c>
      <c r="H51" s="17">
        <v>0.2</v>
      </c>
      <c r="I51" s="18" t="s">
        <v>98</v>
      </c>
      <c r="J51" s="17" t="s">
        <v>21</v>
      </c>
      <c r="K51" s="18" t="s">
        <v>67</v>
      </c>
      <c r="L51" s="17"/>
      <c r="M51" s="17" t="s">
        <v>68</v>
      </c>
      <c r="N51" s="17" t="s">
        <v>266</v>
      </c>
      <c r="O51" s="19">
        <v>50000</v>
      </c>
      <c r="P51" s="19">
        <v>45000</v>
      </c>
      <c r="Q51" s="19">
        <v>5000</v>
      </c>
      <c r="R51" s="19">
        <v>0</v>
      </c>
      <c r="S51" s="19">
        <v>0</v>
      </c>
      <c r="T51" s="20"/>
      <c r="U51" s="17" t="s">
        <v>24</v>
      </c>
      <c r="V51" s="46"/>
      <c r="W51" s="21"/>
    </row>
    <row r="52" spans="1:23" ht="30.75" thickBot="1" x14ac:dyDescent="0.3">
      <c r="A52" s="22">
        <v>6100364</v>
      </c>
      <c r="B52" s="23">
        <v>2013</v>
      </c>
      <c r="C52" s="23">
        <v>6</v>
      </c>
      <c r="D52" s="23" t="s">
        <v>19</v>
      </c>
      <c r="E52" s="23" t="s">
        <v>99</v>
      </c>
      <c r="F52" s="23">
        <v>0</v>
      </c>
      <c r="G52" s="23">
        <v>0.2</v>
      </c>
      <c r="H52" s="23">
        <v>0.2</v>
      </c>
      <c r="I52" s="24" t="s">
        <v>100</v>
      </c>
      <c r="J52" s="23" t="s">
        <v>21</v>
      </c>
      <c r="K52" s="24" t="s">
        <v>67</v>
      </c>
      <c r="L52" s="23"/>
      <c r="M52" s="23" t="s">
        <v>68</v>
      </c>
      <c r="N52" s="23" t="s">
        <v>266</v>
      </c>
      <c r="O52" s="25">
        <v>50000</v>
      </c>
      <c r="P52" s="25">
        <v>45000</v>
      </c>
      <c r="Q52" s="25">
        <v>5000</v>
      </c>
      <c r="R52" s="25">
        <v>0</v>
      </c>
      <c r="S52" s="25">
        <v>0</v>
      </c>
      <c r="T52" s="26"/>
      <c r="U52" s="23" t="s">
        <v>34</v>
      </c>
      <c r="V52" s="95"/>
      <c r="W52" s="28"/>
    </row>
    <row r="53" spans="1:23" s="36" customFormat="1" ht="21.75" customHeight="1" x14ac:dyDescent="0.25">
      <c r="A53" s="29" t="s">
        <v>181</v>
      </c>
      <c r="B53" s="30"/>
      <c r="C53" s="30"/>
      <c r="D53" s="30"/>
      <c r="E53" s="30"/>
      <c r="F53" s="30"/>
      <c r="G53" s="30"/>
      <c r="H53" s="30"/>
      <c r="I53" s="31"/>
      <c r="J53" s="30"/>
      <c r="K53" s="31"/>
      <c r="L53" s="30"/>
      <c r="M53" s="30"/>
      <c r="N53" s="30"/>
      <c r="O53" s="32">
        <f>SUM(O40:O44)</f>
        <v>19165102</v>
      </c>
      <c r="P53" s="32">
        <f>SUM(P40:P44)</f>
        <v>17754553</v>
      </c>
      <c r="Q53" s="32">
        <f>SUM(Q40:Q44)</f>
        <v>1385977</v>
      </c>
      <c r="R53" s="32">
        <f>SUM(R40:R44)</f>
        <v>24572</v>
      </c>
      <c r="S53" s="32">
        <f>SUM(S40:S44)</f>
        <v>11207226.939999999</v>
      </c>
      <c r="T53" s="110"/>
      <c r="U53" s="30"/>
      <c r="V53" s="34"/>
      <c r="W53" s="35"/>
    </row>
    <row r="54" spans="1:23" ht="15.75" thickBot="1" x14ac:dyDescent="0.3">
      <c r="W54" s="37"/>
    </row>
    <row r="55" spans="1:23" ht="30" x14ac:dyDescent="0.25">
      <c r="A55" s="38" t="s">
        <v>310</v>
      </c>
      <c r="B55" s="39">
        <v>2013</v>
      </c>
      <c r="C55" s="39">
        <v>0</v>
      </c>
      <c r="D55" s="39" t="s">
        <v>19</v>
      </c>
      <c r="E55" s="40"/>
      <c r="F55" s="39">
        <v>0</v>
      </c>
      <c r="G55" s="39">
        <v>0</v>
      </c>
      <c r="H55" s="39">
        <v>0</v>
      </c>
      <c r="I55" s="41" t="s">
        <v>311</v>
      </c>
      <c r="J55" s="39" t="s">
        <v>33</v>
      </c>
      <c r="K55" s="41" t="s">
        <v>22</v>
      </c>
      <c r="L55" s="40"/>
      <c r="M55" s="39" t="s">
        <v>23</v>
      </c>
      <c r="N55" s="39" t="s">
        <v>266</v>
      </c>
      <c r="O55" s="42">
        <v>307142</v>
      </c>
      <c r="P55" s="42">
        <v>284536</v>
      </c>
      <c r="Q55" s="42">
        <v>22606</v>
      </c>
      <c r="R55" s="42">
        <v>0</v>
      </c>
      <c r="S55" s="42">
        <v>0</v>
      </c>
      <c r="T55" s="40"/>
      <c r="U55" s="39" t="s">
        <v>24</v>
      </c>
      <c r="V55" s="94"/>
      <c r="W55" s="44"/>
    </row>
    <row r="56" spans="1:23" s="113" customFormat="1" ht="30" x14ac:dyDescent="0.25">
      <c r="A56" s="53">
        <v>1100390</v>
      </c>
      <c r="B56" s="54">
        <v>2012</v>
      </c>
      <c r="C56" s="54">
        <v>1</v>
      </c>
      <c r="D56" s="54" t="s">
        <v>19</v>
      </c>
      <c r="E56" s="54"/>
      <c r="F56" s="54">
        <v>0</v>
      </c>
      <c r="G56" s="54">
        <v>0</v>
      </c>
      <c r="H56" s="54">
        <v>0</v>
      </c>
      <c r="I56" s="55" t="s">
        <v>20</v>
      </c>
      <c r="J56" s="54" t="s">
        <v>21</v>
      </c>
      <c r="K56" s="55" t="s">
        <v>22</v>
      </c>
      <c r="L56" s="54"/>
      <c r="M56" s="54" t="s">
        <v>23</v>
      </c>
      <c r="N56" s="54" t="s">
        <v>267</v>
      </c>
      <c r="O56" s="56">
        <v>300000</v>
      </c>
      <c r="P56" s="56">
        <v>270000</v>
      </c>
      <c r="Q56" s="56">
        <v>30000</v>
      </c>
      <c r="R56" s="56">
        <v>0</v>
      </c>
      <c r="S56" s="56">
        <v>0</v>
      </c>
      <c r="T56" s="57"/>
      <c r="U56" s="54" t="s">
        <v>24</v>
      </c>
      <c r="V56" s="58"/>
      <c r="W56" s="59" t="s">
        <v>237</v>
      </c>
    </row>
    <row r="57" spans="1:23" ht="45" x14ac:dyDescent="0.25">
      <c r="A57" s="16">
        <v>1100740</v>
      </c>
      <c r="B57" s="17">
        <v>2013</v>
      </c>
      <c r="C57" s="17">
        <v>1</v>
      </c>
      <c r="D57" s="17" t="s">
        <v>25</v>
      </c>
      <c r="E57" s="17" t="s">
        <v>31</v>
      </c>
      <c r="F57" s="17">
        <v>0</v>
      </c>
      <c r="G57" s="17">
        <v>0</v>
      </c>
      <c r="H57" s="17">
        <v>0</v>
      </c>
      <c r="I57" s="18" t="s">
        <v>32</v>
      </c>
      <c r="J57" s="17" t="s">
        <v>33</v>
      </c>
      <c r="K57" s="18" t="s">
        <v>22</v>
      </c>
      <c r="L57" s="17"/>
      <c r="M57" s="17" t="s">
        <v>23</v>
      </c>
      <c r="N57" s="17" t="s">
        <v>268</v>
      </c>
      <c r="O57" s="19">
        <v>180000</v>
      </c>
      <c r="P57" s="19">
        <v>162000</v>
      </c>
      <c r="Q57" s="19">
        <v>18000</v>
      </c>
      <c r="R57" s="19">
        <v>0</v>
      </c>
      <c r="S57" s="19">
        <v>60067</v>
      </c>
      <c r="T57" s="20">
        <v>41249</v>
      </c>
      <c r="U57" s="17" t="s">
        <v>34</v>
      </c>
      <c r="V57" s="46"/>
      <c r="W57" s="21" t="s">
        <v>238</v>
      </c>
    </row>
    <row r="58" spans="1:23" ht="45" x14ac:dyDescent="0.25">
      <c r="A58" s="16">
        <v>1100750</v>
      </c>
      <c r="B58" s="17">
        <v>2012</v>
      </c>
      <c r="C58" s="17">
        <v>1</v>
      </c>
      <c r="D58" s="17" t="s">
        <v>19</v>
      </c>
      <c r="E58" s="17"/>
      <c r="F58" s="17">
        <v>0</v>
      </c>
      <c r="G58" s="17">
        <v>0</v>
      </c>
      <c r="H58" s="17">
        <v>0</v>
      </c>
      <c r="I58" s="18" t="s">
        <v>35</v>
      </c>
      <c r="J58" s="17" t="s">
        <v>33</v>
      </c>
      <c r="K58" s="18" t="s">
        <v>22</v>
      </c>
      <c r="L58" s="17"/>
      <c r="M58" s="17" t="s">
        <v>23</v>
      </c>
      <c r="N58" s="17" t="s">
        <v>268</v>
      </c>
      <c r="O58" s="19">
        <v>275000</v>
      </c>
      <c r="P58" s="19">
        <v>254760</v>
      </c>
      <c r="Q58" s="19">
        <v>20240</v>
      </c>
      <c r="R58" s="19">
        <v>0</v>
      </c>
      <c r="S58" s="19">
        <v>209840</v>
      </c>
      <c r="T58" s="20">
        <v>41107</v>
      </c>
      <c r="U58" s="17" t="s">
        <v>34</v>
      </c>
      <c r="V58" s="46"/>
      <c r="W58" s="21" t="s">
        <v>239</v>
      </c>
    </row>
    <row r="59" spans="1:23" ht="30" x14ac:dyDescent="0.25">
      <c r="A59" s="16">
        <v>1100790</v>
      </c>
      <c r="B59" s="17">
        <v>2013</v>
      </c>
      <c r="C59" s="17">
        <v>1</v>
      </c>
      <c r="D59" s="17" t="s">
        <v>19</v>
      </c>
      <c r="E59" s="17">
        <v>111009</v>
      </c>
      <c r="F59" s="17">
        <v>0</v>
      </c>
      <c r="G59" s="17">
        <v>0</v>
      </c>
      <c r="H59" s="17">
        <v>0</v>
      </c>
      <c r="I59" s="18" t="s">
        <v>36</v>
      </c>
      <c r="J59" s="17" t="s">
        <v>33</v>
      </c>
      <c r="K59" s="18" t="s">
        <v>22</v>
      </c>
      <c r="L59" s="17"/>
      <c r="M59" s="17" t="s">
        <v>23</v>
      </c>
      <c r="N59" s="17" t="s">
        <v>268</v>
      </c>
      <c r="O59" s="19">
        <v>48000</v>
      </c>
      <c r="P59" s="19">
        <v>43200</v>
      </c>
      <c r="Q59" s="19">
        <v>4800</v>
      </c>
      <c r="R59" s="19">
        <v>0</v>
      </c>
      <c r="S59" s="19">
        <v>0</v>
      </c>
      <c r="T59" s="20"/>
      <c r="U59" s="17" t="s">
        <v>34</v>
      </c>
      <c r="V59" s="46"/>
      <c r="W59" s="21" t="s">
        <v>240</v>
      </c>
    </row>
    <row r="60" spans="1:23" ht="30" x14ac:dyDescent="0.25">
      <c r="A60" s="16">
        <v>2100970</v>
      </c>
      <c r="B60" s="17">
        <v>2012</v>
      </c>
      <c r="C60" s="17">
        <v>2</v>
      </c>
      <c r="D60" s="17" t="s">
        <v>19</v>
      </c>
      <c r="E60" s="17"/>
      <c r="F60" s="17">
        <v>0</v>
      </c>
      <c r="G60" s="17">
        <v>0</v>
      </c>
      <c r="H60" s="17">
        <v>0</v>
      </c>
      <c r="I60" s="18" t="s">
        <v>51</v>
      </c>
      <c r="J60" s="17" t="s">
        <v>33</v>
      </c>
      <c r="K60" s="18" t="s">
        <v>22</v>
      </c>
      <c r="L60" s="17"/>
      <c r="M60" s="17" t="s">
        <v>23</v>
      </c>
      <c r="N60" s="17" t="s">
        <v>268</v>
      </c>
      <c r="O60" s="19">
        <v>120000</v>
      </c>
      <c r="P60" s="19">
        <v>111168</v>
      </c>
      <c r="Q60" s="19">
        <v>8832</v>
      </c>
      <c r="R60" s="19">
        <v>0</v>
      </c>
      <c r="S60" s="19">
        <v>25000</v>
      </c>
      <c r="T60" s="20">
        <v>41107</v>
      </c>
      <c r="U60" s="17" t="s">
        <v>34</v>
      </c>
      <c r="V60" s="46"/>
      <c r="W60" s="21" t="s">
        <v>241</v>
      </c>
    </row>
    <row r="61" spans="1:23" ht="30" x14ac:dyDescent="0.25">
      <c r="A61" s="16">
        <v>2100980</v>
      </c>
      <c r="B61" s="17">
        <v>2013</v>
      </c>
      <c r="C61" s="17">
        <v>2</v>
      </c>
      <c r="D61" s="17" t="s">
        <v>19</v>
      </c>
      <c r="E61" s="17" t="s">
        <v>52</v>
      </c>
      <c r="F61" s="17">
        <v>0</v>
      </c>
      <c r="G61" s="17">
        <v>0</v>
      </c>
      <c r="H61" s="17">
        <v>0</v>
      </c>
      <c r="I61" s="18" t="s">
        <v>53</v>
      </c>
      <c r="J61" s="17" t="s">
        <v>33</v>
      </c>
      <c r="K61" s="18" t="s">
        <v>22</v>
      </c>
      <c r="L61" s="17"/>
      <c r="M61" s="17" t="s">
        <v>23</v>
      </c>
      <c r="N61" s="17" t="s">
        <v>268</v>
      </c>
      <c r="O61" s="19">
        <v>70000</v>
      </c>
      <c r="P61" s="19">
        <v>63000</v>
      </c>
      <c r="Q61" s="19">
        <v>7000</v>
      </c>
      <c r="R61" s="19">
        <v>0</v>
      </c>
      <c r="S61" s="19">
        <v>0</v>
      </c>
      <c r="T61" s="20"/>
      <c r="U61" s="17" t="s">
        <v>34</v>
      </c>
      <c r="V61" s="46"/>
      <c r="W61" s="21" t="s">
        <v>242</v>
      </c>
    </row>
    <row r="62" spans="1:23" ht="30" x14ac:dyDescent="0.25">
      <c r="A62" s="16">
        <v>2100990</v>
      </c>
      <c r="B62" s="17">
        <v>2013</v>
      </c>
      <c r="C62" s="17">
        <v>2</v>
      </c>
      <c r="D62" s="17" t="s">
        <v>19</v>
      </c>
      <c r="E62" s="17" t="s">
        <v>54</v>
      </c>
      <c r="F62" s="17">
        <v>0</v>
      </c>
      <c r="G62" s="17">
        <v>0</v>
      </c>
      <c r="H62" s="17">
        <v>0</v>
      </c>
      <c r="I62" s="18" t="s">
        <v>55</v>
      </c>
      <c r="J62" s="17" t="s">
        <v>33</v>
      </c>
      <c r="K62" s="18" t="s">
        <v>22</v>
      </c>
      <c r="L62" s="17"/>
      <c r="M62" s="17" t="s">
        <v>23</v>
      </c>
      <c r="N62" s="17" t="s">
        <v>268</v>
      </c>
      <c r="O62" s="19">
        <v>384000</v>
      </c>
      <c r="P62" s="19">
        <v>345600</v>
      </c>
      <c r="Q62" s="19">
        <v>38400</v>
      </c>
      <c r="R62" s="19">
        <v>0</v>
      </c>
      <c r="S62" s="19">
        <v>175384</v>
      </c>
      <c r="T62" s="20">
        <v>41249</v>
      </c>
      <c r="U62" s="17" t="s">
        <v>34</v>
      </c>
      <c r="V62" s="46"/>
      <c r="W62" s="21" t="s">
        <v>243</v>
      </c>
    </row>
    <row r="63" spans="1:23" ht="30" x14ac:dyDescent="0.25">
      <c r="A63" s="9">
        <v>2101000</v>
      </c>
      <c r="B63" s="10">
        <v>2013</v>
      </c>
      <c r="C63" s="10">
        <v>2</v>
      </c>
      <c r="D63" s="10" t="s">
        <v>19</v>
      </c>
      <c r="E63" s="10">
        <v>53084</v>
      </c>
      <c r="F63" s="10">
        <v>0</v>
      </c>
      <c r="G63" s="10">
        <v>0</v>
      </c>
      <c r="H63" s="10">
        <v>0</v>
      </c>
      <c r="I63" s="11" t="s">
        <v>56</v>
      </c>
      <c r="J63" s="10" t="s">
        <v>33</v>
      </c>
      <c r="K63" s="11" t="s">
        <v>22</v>
      </c>
      <c r="L63" s="10"/>
      <c r="M63" s="10" t="s">
        <v>23</v>
      </c>
      <c r="N63" s="10" t="s">
        <v>268</v>
      </c>
      <c r="O63" s="12">
        <v>55000</v>
      </c>
      <c r="P63" s="12">
        <v>49500</v>
      </c>
      <c r="Q63" s="12">
        <v>5500</v>
      </c>
      <c r="R63" s="12">
        <v>0</v>
      </c>
      <c r="S63" s="12">
        <v>25573</v>
      </c>
      <c r="T63" s="13">
        <v>41249</v>
      </c>
      <c r="U63" s="10" t="s">
        <v>34</v>
      </c>
      <c r="V63" s="97"/>
      <c r="W63" s="98" t="s">
        <v>244</v>
      </c>
    </row>
    <row r="64" spans="1:23" ht="30" x14ac:dyDescent="0.25">
      <c r="A64" s="16">
        <v>2101010</v>
      </c>
      <c r="B64" s="17">
        <v>2013</v>
      </c>
      <c r="C64" s="17">
        <v>2</v>
      </c>
      <c r="D64" s="17" t="s">
        <v>19</v>
      </c>
      <c r="E64" s="17" t="s">
        <v>57</v>
      </c>
      <c r="F64" s="17">
        <v>0</v>
      </c>
      <c r="G64" s="17">
        <v>0</v>
      </c>
      <c r="H64" s="17">
        <v>0</v>
      </c>
      <c r="I64" s="18" t="s">
        <v>58</v>
      </c>
      <c r="J64" s="17" t="s">
        <v>33</v>
      </c>
      <c r="K64" s="18" t="s">
        <v>22</v>
      </c>
      <c r="L64" s="17"/>
      <c r="M64" s="17" t="s">
        <v>23</v>
      </c>
      <c r="N64" s="17" t="s">
        <v>268</v>
      </c>
      <c r="O64" s="19">
        <v>475000</v>
      </c>
      <c r="P64" s="19">
        <v>427500</v>
      </c>
      <c r="Q64" s="19">
        <v>47500</v>
      </c>
      <c r="R64" s="19">
        <v>0</v>
      </c>
      <c r="S64" s="19">
        <v>220563</v>
      </c>
      <c r="T64" s="20">
        <v>41249</v>
      </c>
      <c r="U64" s="17" t="s">
        <v>34</v>
      </c>
      <c r="V64" s="46"/>
      <c r="W64" s="21" t="s">
        <v>245</v>
      </c>
    </row>
    <row r="65" spans="1:23" ht="30" x14ac:dyDescent="0.25">
      <c r="A65" s="16">
        <v>2101020</v>
      </c>
      <c r="B65" s="17">
        <v>2013</v>
      </c>
      <c r="C65" s="17">
        <v>2</v>
      </c>
      <c r="D65" s="17" t="s">
        <v>19</v>
      </c>
      <c r="E65" s="17" t="s">
        <v>57</v>
      </c>
      <c r="F65" s="17">
        <v>0</v>
      </c>
      <c r="G65" s="17">
        <v>0</v>
      </c>
      <c r="H65" s="17">
        <v>0</v>
      </c>
      <c r="I65" s="18" t="s">
        <v>59</v>
      </c>
      <c r="J65" s="17" t="s">
        <v>33</v>
      </c>
      <c r="K65" s="18" t="s">
        <v>22</v>
      </c>
      <c r="L65" s="17"/>
      <c r="M65" s="17" t="s">
        <v>23</v>
      </c>
      <c r="N65" s="17" t="s">
        <v>268</v>
      </c>
      <c r="O65" s="19">
        <v>446000</v>
      </c>
      <c r="P65" s="19">
        <v>401400</v>
      </c>
      <c r="Q65" s="19">
        <v>44600</v>
      </c>
      <c r="R65" s="19">
        <v>0</v>
      </c>
      <c r="S65" s="19">
        <v>216595</v>
      </c>
      <c r="T65" s="20">
        <v>41249</v>
      </c>
      <c r="U65" s="17" t="s">
        <v>34</v>
      </c>
      <c r="V65" s="46"/>
      <c r="W65" s="21" t="s">
        <v>246</v>
      </c>
    </row>
    <row r="66" spans="1:23" ht="30" x14ac:dyDescent="0.25">
      <c r="A66" s="16">
        <v>2101030</v>
      </c>
      <c r="B66" s="17">
        <v>2013</v>
      </c>
      <c r="C66" s="17">
        <v>2</v>
      </c>
      <c r="D66" s="17" t="s">
        <v>19</v>
      </c>
      <c r="E66" s="17" t="s">
        <v>57</v>
      </c>
      <c r="F66" s="17">
        <v>0</v>
      </c>
      <c r="G66" s="17">
        <v>0</v>
      </c>
      <c r="H66" s="17">
        <v>0</v>
      </c>
      <c r="I66" s="18" t="s">
        <v>60</v>
      </c>
      <c r="J66" s="17" t="s">
        <v>33</v>
      </c>
      <c r="K66" s="18" t="s">
        <v>22</v>
      </c>
      <c r="L66" s="17"/>
      <c r="M66" s="17" t="s">
        <v>23</v>
      </c>
      <c r="N66" s="17" t="s">
        <v>268</v>
      </c>
      <c r="O66" s="19">
        <v>450000</v>
      </c>
      <c r="P66" s="19">
        <v>405000</v>
      </c>
      <c r="Q66" s="19">
        <v>45000</v>
      </c>
      <c r="R66" s="19">
        <v>0</v>
      </c>
      <c r="S66" s="19">
        <v>205745</v>
      </c>
      <c r="T66" s="20">
        <v>41249</v>
      </c>
      <c r="U66" s="17" t="s">
        <v>34</v>
      </c>
      <c r="V66" s="46"/>
      <c r="W66" s="21" t="s">
        <v>247</v>
      </c>
    </row>
    <row r="67" spans="1:23" ht="30" x14ac:dyDescent="0.25">
      <c r="A67" s="16">
        <v>2101040</v>
      </c>
      <c r="B67" s="17">
        <v>2013</v>
      </c>
      <c r="C67" s="17">
        <v>2</v>
      </c>
      <c r="D67" s="17" t="s">
        <v>19</v>
      </c>
      <c r="E67" s="17" t="s">
        <v>61</v>
      </c>
      <c r="F67" s="17">
        <v>0</v>
      </c>
      <c r="G67" s="17">
        <v>0</v>
      </c>
      <c r="H67" s="17">
        <v>0</v>
      </c>
      <c r="I67" s="18" t="s">
        <v>62</v>
      </c>
      <c r="J67" s="17" t="s">
        <v>33</v>
      </c>
      <c r="K67" s="18" t="s">
        <v>22</v>
      </c>
      <c r="L67" s="17"/>
      <c r="M67" s="17" t="s">
        <v>23</v>
      </c>
      <c r="N67" s="17" t="s">
        <v>268</v>
      </c>
      <c r="O67" s="19">
        <v>10000</v>
      </c>
      <c r="P67" s="19">
        <v>9000</v>
      </c>
      <c r="Q67" s="19">
        <v>1000</v>
      </c>
      <c r="R67" s="19">
        <v>0</v>
      </c>
      <c r="S67" s="19">
        <v>0</v>
      </c>
      <c r="T67" s="20"/>
      <c r="U67" s="17" t="s">
        <v>34</v>
      </c>
      <c r="V67" s="46"/>
      <c r="W67" s="21" t="s">
        <v>248</v>
      </c>
    </row>
    <row r="68" spans="1:23" ht="30" x14ac:dyDescent="0.25">
      <c r="A68" s="16">
        <v>2101050</v>
      </c>
      <c r="B68" s="17">
        <v>2013</v>
      </c>
      <c r="C68" s="17">
        <v>2</v>
      </c>
      <c r="D68" s="17" t="s">
        <v>19</v>
      </c>
      <c r="E68" s="17" t="s">
        <v>57</v>
      </c>
      <c r="F68" s="17">
        <v>0</v>
      </c>
      <c r="G68" s="17">
        <v>0</v>
      </c>
      <c r="H68" s="17">
        <v>0</v>
      </c>
      <c r="I68" s="18" t="s">
        <v>63</v>
      </c>
      <c r="J68" s="17" t="s">
        <v>33</v>
      </c>
      <c r="K68" s="18" t="s">
        <v>22</v>
      </c>
      <c r="L68" s="17"/>
      <c r="M68" s="17" t="s">
        <v>23</v>
      </c>
      <c r="N68" s="17" t="s">
        <v>268</v>
      </c>
      <c r="O68" s="19">
        <v>700000</v>
      </c>
      <c r="P68" s="19">
        <v>630000</v>
      </c>
      <c r="Q68" s="19">
        <v>70000</v>
      </c>
      <c r="R68" s="19">
        <v>0</v>
      </c>
      <c r="S68" s="19">
        <v>0</v>
      </c>
      <c r="T68" s="20"/>
      <c r="U68" s="17" t="s">
        <v>34</v>
      </c>
      <c r="V68" s="46"/>
      <c r="W68" s="21" t="s">
        <v>249</v>
      </c>
    </row>
    <row r="69" spans="1:23" ht="30" x14ac:dyDescent="0.25">
      <c r="A69" s="16" t="s">
        <v>312</v>
      </c>
      <c r="B69" s="17">
        <v>2013</v>
      </c>
      <c r="C69" s="17">
        <v>3</v>
      </c>
      <c r="D69" s="17" t="s">
        <v>19</v>
      </c>
      <c r="E69" s="47"/>
      <c r="F69" s="17">
        <v>0</v>
      </c>
      <c r="G69" s="17">
        <v>0</v>
      </c>
      <c r="H69" s="17">
        <v>0</v>
      </c>
      <c r="I69" s="18" t="s">
        <v>313</v>
      </c>
      <c r="J69" s="17" t="s">
        <v>33</v>
      </c>
      <c r="K69" s="18" t="s">
        <v>22</v>
      </c>
      <c r="L69" s="47"/>
      <c r="M69" s="17" t="s">
        <v>23</v>
      </c>
      <c r="N69" s="17" t="s">
        <v>266</v>
      </c>
      <c r="O69" s="48">
        <v>72000</v>
      </c>
      <c r="P69" s="48">
        <v>66701</v>
      </c>
      <c r="Q69" s="48">
        <v>5299</v>
      </c>
      <c r="R69" s="48">
        <v>0</v>
      </c>
      <c r="S69" s="48">
        <v>0</v>
      </c>
      <c r="T69" s="47"/>
      <c r="U69" s="17" t="s">
        <v>30</v>
      </c>
      <c r="V69" s="46"/>
      <c r="W69" s="21"/>
    </row>
    <row r="70" spans="1:23" ht="30" x14ac:dyDescent="0.25">
      <c r="A70" s="16" t="s">
        <v>314</v>
      </c>
      <c r="B70" s="17">
        <v>2013</v>
      </c>
      <c r="C70" s="17">
        <v>3</v>
      </c>
      <c r="D70" s="17" t="s">
        <v>19</v>
      </c>
      <c r="E70" s="47"/>
      <c r="F70" s="17">
        <v>0</v>
      </c>
      <c r="G70" s="17">
        <v>0</v>
      </c>
      <c r="H70" s="17">
        <v>0</v>
      </c>
      <c r="I70" s="18" t="s">
        <v>315</v>
      </c>
      <c r="J70" s="17" t="s">
        <v>33</v>
      </c>
      <c r="K70" s="18" t="s">
        <v>22</v>
      </c>
      <c r="L70" s="47"/>
      <c r="M70" s="17" t="s">
        <v>23</v>
      </c>
      <c r="N70" s="17" t="s">
        <v>266</v>
      </c>
      <c r="O70" s="48">
        <v>72000</v>
      </c>
      <c r="P70" s="48">
        <v>66701</v>
      </c>
      <c r="Q70" s="48">
        <v>5299</v>
      </c>
      <c r="R70" s="48">
        <v>0</v>
      </c>
      <c r="S70" s="48">
        <v>0</v>
      </c>
      <c r="T70" s="47"/>
      <c r="U70" s="17" t="s">
        <v>30</v>
      </c>
      <c r="V70" s="46"/>
      <c r="W70" s="21"/>
    </row>
    <row r="71" spans="1:23" s="15" customFormat="1" ht="30" x14ac:dyDescent="0.25">
      <c r="A71" s="16">
        <v>4100680</v>
      </c>
      <c r="B71" s="17">
        <v>2013</v>
      </c>
      <c r="C71" s="17">
        <v>4</v>
      </c>
      <c r="D71" s="17" t="s">
        <v>19</v>
      </c>
      <c r="E71" s="17"/>
      <c r="F71" s="17">
        <v>0</v>
      </c>
      <c r="G71" s="17">
        <v>0</v>
      </c>
      <c r="H71" s="17">
        <v>0</v>
      </c>
      <c r="I71" s="18" t="s">
        <v>78</v>
      </c>
      <c r="J71" s="17" t="s">
        <v>33</v>
      </c>
      <c r="K71" s="18" t="s">
        <v>22</v>
      </c>
      <c r="L71" s="17"/>
      <c r="M71" s="17" t="s">
        <v>23</v>
      </c>
      <c r="N71" s="17" t="s">
        <v>266</v>
      </c>
      <c r="O71" s="19">
        <v>340000</v>
      </c>
      <c r="P71" s="19">
        <v>306000</v>
      </c>
      <c r="Q71" s="19">
        <v>34000</v>
      </c>
      <c r="R71" s="19">
        <v>0</v>
      </c>
      <c r="S71" s="19">
        <v>0</v>
      </c>
      <c r="T71" s="20"/>
      <c r="U71" s="17" t="s">
        <v>24</v>
      </c>
      <c r="V71" s="46"/>
      <c r="W71" s="21" t="s">
        <v>250</v>
      </c>
    </row>
    <row r="72" spans="1:23" s="15" customFormat="1" ht="30.75" thickBot="1" x14ac:dyDescent="0.3">
      <c r="A72" s="22">
        <v>6100360</v>
      </c>
      <c r="B72" s="23">
        <v>2013</v>
      </c>
      <c r="C72" s="23">
        <v>6</v>
      </c>
      <c r="D72" s="23" t="s">
        <v>19</v>
      </c>
      <c r="E72" s="23" t="s">
        <v>301</v>
      </c>
      <c r="F72" s="23">
        <v>0</v>
      </c>
      <c r="G72" s="23">
        <v>0</v>
      </c>
      <c r="H72" s="23">
        <v>0</v>
      </c>
      <c r="I72" s="100" t="s">
        <v>302</v>
      </c>
      <c r="J72" s="23" t="s">
        <v>21</v>
      </c>
      <c r="K72" s="100" t="s">
        <v>22</v>
      </c>
      <c r="L72" s="89"/>
      <c r="M72" s="23" t="s">
        <v>23</v>
      </c>
      <c r="N72" s="89"/>
      <c r="O72" s="90">
        <v>45000</v>
      </c>
      <c r="P72" s="90">
        <v>41688</v>
      </c>
      <c r="Q72" s="90">
        <v>3312</v>
      </c>
      <c r="R72" s="90">
        <v>0</v>
      </c>
      <c r="S72" s="90">
        <v>0</v>
      </c>
      <c r="T72" s="89"/>
      <c r="U72" s="89"/>
      <c r="V72" s="101"/>
      <c r="W72" s="102"/>
    </row>
    <row r="73" spans="1:23" s="120" customFormat="1" ht="21.75" customHeight="1" x14ac:dyDescent="0.25">
      <c r="A73" s="29" t="s">
        <v>182</v>
      </c>
      <c r="B73" s="114"/>
      <c r="C73" s="114"/>
      <c r="D73" s="114"/>
      <c r="E73" s="114"/>
      <c r="F73" s="114"/>
      <c r="G73" s="114"/>
      <c r="H73" s="114"/>
      <c r="I73" s="115"/>
      <c r="J73" s="114"/>
      <c r="K73" s="115"/>
      <c r="L73" s="114"/>
      <c r="M73" s="114"/>
      <c r="N73" s="114"/>
      <c r="O73" s="116">
        <f>SUM(O55:O72)</f>
        <v>4349142</v>
      </c>
      <c r="P73" s="116">
        <f t="shared" ref="P73:R73" si="0">SUM(P55:P72)</f>
        <v>3937754</v>
      </c>
      <c r="Q73" s="116">
        <f t="shared" si="0"/>
        <v>411388</v>
      </c>
      <c r="R73" s="116">
        <f t="shared" si="0"/>
        <v>0</v>
      </c>
      <c r="S73" s="116">
        <f>SUM(S55:S72)</f>
        <v>1138767</v>
      </c>
      <c r="T73" s="117"/>
      <c r="U73" s="114"/>
      <c r="V73" s="118"/>
      <c r="W73" s="119"/>
    </row>
    <row r="74" spans="1:23" ht="15.75" thickBot="1" x14ac:dyDescent="0.3">
      <c r="W74" s="37"/>
    </row>
    <row r="75" spans="1:23" s="113" customFormat="1" ht="45" x14ac:dyDescent="0.25">
      <c r="A75" s="121" t="s">
        <v>175</v>
      </c>
      <c r="B75" s="122">
        <v>2012</v>
      </c>
      <c r="C75" s="122">
        <v>0</v>
      </c>
      <c r="D75" s="122" t="s">
        <v>144</v>
      </c>
      <c r="E75" s="122"/>
      <c r="F75" s="122">
        <v>0</v>
      </c>
      <c r="G75" s="122">
        <v>0</v>
      </c>
      <c r="H75" s="122">
        <v>0</v>
      </c>
      <c r="I75" s="123" t="s">
        <v>169</v>
      </c>
      <c r="J75" s="122" t="s">
        <v>156</v>
      </c>
      <c r="K75" s="123" t="s">
        <v>176</v>
      </c>
      <c r="L75" s="122"/>
      <c r="M75" s="122" t="s">
        <v>177</v>
      </c>
      <c r="N75" s="122" t="s">
        <v>270</v>
      </c>
      <c r="O75" s="124">
        <v>50000</v>
      </c>
      <c r="P75" s="124">
        <v>50000</v>
      </c>
      <c r="Q75" s="124">
        <v>0</v>
      </c>
      <c r="R75" s="124">
        <v>0</v>
      </c>
      <c r="S75" s="124">
        <v>0</v>
      </c>
      <c r="T75" s="125"/>
      <c r="U75" s="122" t="s">
        <v>30</v>
      </c>
      <c r="V75" s="126" t="s">
        <v>280</v>
      </c>
      <c r="W75" s="127" t="s">
        <v>225</v>
      </c>
    </row>
    <row r="76" spans="1:23" s="135" customFormat="1" ht="60.75" thickBot="1" x14ac:dyDescent="0.3">
      <c r="A76" s="128" t="s">
        <v>178</v>
      </c>
      <c r="B76" s="129">
        <v>2012</v>
      </c>
      <c r="C76" s="129">
        <v>0</v>
      </c>
      <c r="D76" s="129" t="s">
        <v>144</v>
      </c>
      <c r="E76" s="129"/>
      <c r="F76" s="129">
        <v>0</v>
      </c>
      <c r="G76" s="129">
        <v>0</v>
      </c>
      <c r="H76" s="129">
        <v>0</v>
      </c>
      <c r="I76" s="130" t="s">
        <v>169</v>
      </c>
      <c r="J76" s="129" t="s">
        <v>174</v>
      </c>
      <c r="K76" s="130" t="s">
        <v>176</v>
      </c>
      <c r="L76" s="129"/>
      <c r="M76" s="129" t="s">
        <v>177</v>
      </c>
      <c r="N76" s="129" t="s">
        <v>270</v>
      </c>
      <c r="O76" s="131">
        <v>100000</v>
      </c>
      <c r="P76" s="131">
        <v>100000</v>
      </c>
      <c r="Q76" s="131">
        <v>0</v>
      </c>
      <c r="R76" s="131">
        <v>0</v>
      </c>
      <c r="S76" s="131">
        <v>0</v>
      </c>
      <c r="T76" s="132"/>
      <c r="U76" s="129" t="s">
        <v>24</v>
      </c>
      <c r="V76" s="133" t="s">
        <v>280</v>
      </c>
      <c r="W76" s="134" t="s">
        <v>226</v>
      </c>
    </row>
    <row r="77" spans="1:23" s="36" customFormat="1" ht="21.75" customHeight="1" x14ac:dyDescent="0.25">
      <c r="A77" s="29" t="s">
        <v>183</v>
      </c>
      <c r="B77" s="30"/>
      <c r="C77" s="30"/>
      <c r="D77" s="30"/>
      <c r="E77" s="30"/>
      <c r="F77" s="30"/>
      <c r="G77" s="30"/>
      <c r="H77" s="30"/>
      <c r="I77" s="31"/>
      <c r="J77" s="30"/>
      <c r="K77" s="31"/>
      <c r="L77" s="30"/>
      <c r="M77" s="30"/>
      <c r="N77" s="30"/>
      <c r="O77" s="32">
        <f>SUM(O75:O76)</f>
        <v>150000</v>
      </c>
      <c r="P77" s="32">
        <f>SUM(P75:P76)</f>
        <v>150000</v>
      </c>
      <c r="Q77" s="32">
        <f>SUM(Q75:Q76)</f>
        <v>0</v>
      </c>
      <c r="R77" s="32">
        <f>SUM(R75:R76)</f>
        <v>0</v>
      </c>
      <c r="S77" s="32">
        <f>SUM(S75:S76)</f>
        <v>0</v>
      </c>
      <c r="T77" s="110"/>
      <c r="U77" s="30"/>
      <c r="V77" s="34"/>
      <c r="W77" s="35"/>
    </row>
    <row r="78" spans="1:23" ht="15.75" thickBot="1" x14ac:dyDescent="0.3">
      <c r="W78" s="37"/>
    </row>
    <row r="79" spans="1:23" ht="45" x14ac:dyDescent="0.25">
      <c r="A79" s="38" t="s">
        <v>165</v>
      </c>
      <c r="B79" s="39">
        <v>2013</v>
      </c>
      <c r="C79" s="39">
        <v>0</v>
      </c>
      <c r="D79" s="39" t="s">
        <v>144</v>
      </c>
      <c r="E79" s="39"/>
      <c r="F79" s="39">
        <v>0</v>
      </c>
      <c r="G79" s="39">
        <v>0</v>
      </c>
      <c r="H79" s="39">
        <v>0</v>
      </c>
      <c r="I79" s="41" t="s">
        <v>166</v>
      </c>
      <c r="J79" s="39" t="s">
        <v>146</v>
      </c>
      <c r="K79" s="41" t="s">
        <v>147</v>
      </c>
      <c r="L79" s="39" t="s">
        <v>167</v>
      </c>
      <c r="M79" s="39" t="s">
        <v>148</v>
      </c>
      <c r="N79" s="39" t="s">
        <v>270</v>
      </c>
      <c r="O79" s="92">
        <v>65000</v>
      </c>
      <c r="P79" s="92">
        <v>65000</v>
      </c>
      <c r="Q79" s="92">
        <v>0</v>
      </c>
      <c r="R79" s="92">
        <v>0</v>
      </c>
      <c r="S79" s="92">
        <v>0</v>
      </c>
      <c r="T79" s="93"/>
      <c r="U79" s="39"/>
      <c r="V79" s="94"/>
      <c r="W79" s="136" t="s">
        <v>166</v>
      </c>
    </row>
    <row r="80" spans="1:23" ht="30" x14ac:dyDescent="0.25">
      <c r="A80" s="16" t="s">
        <v>149</v>
      </c>
      <c r="B80" s="17">
        <v>2012</v>
      </c>
      <c r="C80" s="17">
        <v>1</v>
      </c>
      <c r="D80" s="17" t="s">
        <v>150</v>
      </c>
      <c r="E80" s="17"/>
      <c r="F80" s="17">
        <v>0</v>
      </c>
      <c r="G80" s="17">
        <v>0</v>
      </c>
      <c r="H80" s="17">
        <v>0</v>
      </c>
      <c r="I80" s="18" t="s">
        <v>151</v>
      </c>
      <c r="J80" s="17" t="s">
        <v>152</v>
      </c>
      <c r="K80" s="18" t="s">
        <v>147</v>
      </c>
      <c r="L80" s="17"/>
      <c r="M80" s="17" t="s">
        <v>148</v>
      </c>
      <c r="N80" s="17" t="s">
        <v>270</v>
      </c>
      <c r="O80" s="19">
        <v>250000</v>
      </c>
      <c r="P80" s="19">
        <v>250000</v>
      </c>
      <c r="Q80" s="19">
        <v>0</v>
      </c>
      <c r="R80" s="19">
        <v>0</v>
      </c>
      <c r="S80" s="19">
        <v>250000</v>
      </c>
      <c r="T80" s="20">
        <v>41170</v>
      </c>
      <c r="U80" s="17" t="s">
        <v>41</v>
      </c>
      <c r="V80" s="46"/>
      <c r="W80" s="21" t="s">
        <v>227</v>
      </c>
    </row>
    <row r="81" spans="1:23" ht="45" x14ac:dyDescent="0.25">
      <c r="A81" s="16" t="s">
        <v>153</v>
      </c>
      <c r="B81" s="17">
        <v>2012</v>
      </c>
      <c r="C81" s="17">
        <v>1</v>
      </c>
      <c r="D81" s="17" t="s">
        <v>154</v>
      </c>
      <c r="E81" s="17"/>
      <c r="F81" s="17">
        <v>0</v>
      </c>
      <c r="G81" s="17">
        <v>0</v>
      </c>
      <c r="H81" s="17">
        <v>0</v>
      </c>
      <c r="I81" s="18" t="s">
        <v>155</v>
      </c>
      <c r="J81" s="17" t="s">
        <v>156</v>
      </c>
      <c r="K81" s="18" t="s">
        <v>147</v>
      </c>
      <c r="L81" s="17"/>
      <c r="M81" s="17" t="s">
        <v>148</v>
      </c>
      <c r="N81" s="17" t="s">
        <v>270</v>
      </c>
      <c r="O81" s="19">
        <v>250000</v>
      </c>
      <c r="P81" s="19">
        <v>250000</v>
      </c>
      <c r="Q81" s="19">
        <v>0</v>
      </c>
      <c r="R81" s="19">
        <v>0</v>
      </c>
      <c r="S81" s="19">
        <v>0</v>
      </c>
      <c r="T81" s="20"/>
      <c r="U81" s="17" t="s">
        <v>24</v>
      </c>
      <c r="V81" s="46" t="s">
        <v>281</v>
      </c>
      <c r="W81" s="21" t="s">
        <v>228</v>
      </c>
    </row>
    <row r="82" spans="1:23" s="137" customFormat="1" ht="30" x14ac:dyDescent="0.25">
      <c r="A82" s="16" t="s">
        <v>149</v>
      </c>
      <c r="B82" s="17">
        <v>2012</v>
      </c>
      <c r="C82" s="17">
        <v>1</v>
      </c>
      <c r="D82" s="17" t="s">
        <v>150</v>
      </c>
      <c r="E82" s="47"/>
      <c r="F82" s="17">
        <v>0</v>
      </c>
      <c r="G82" s="17">
        <v>0</v>
      </c>
      <c r="H82" s="17">
        <v>0</v>
      </c>
      <c r="I82" s="18" t="s">
        <v>151</v>
      </c>
      <c r="J82" s="17" t="s">
        <v>152</v>
      </c>
      <c r="K82" s="18" t="s">
        <v>147</v>
      </c>
      <c r="L82" s="17"/>
      <c r="M82" s="17" t="s">
        <v>148</v>
      </c>
      <c r="N82" s="17" t="s">
        <v>253</v>
      </c>
      <c r="O82" s="48">
        <v>250000</v>
      </c>
      <c r="P82" s="48">
        <v>250000</v>
      </c>
      <c r="Q82" s="48">
        <v>0</v>
      </c>
      <c r="R82" s="48">
        <v>0</v>
      </c>
      <c r="S82" s="48">
        <v>250000</v>
      </c>
      <c r="T82" s="66">
        <v>41170</v>
      </c>
      <c r="U82" s="17" t="s">
        <v>41</v>
      </c>
      <c r="V82" s="46"/>
      <c r="W82" s="21"/>
    </row>
    <row r="83" spans="1:23" s="137" customFormat="1" ht="45" x14ac:dyDescent="0.25">
      <c r="A83" s="16" t="s">
        <v>306</v>
      </c>
      <c r="B83" s="17">
        <v>2013</v>
      </c>
      <c r="C83" s="17">
        <v>1</v>
      </c>
      <c r="D83" s="17" t="s">
        <v>307</v>
      </c>
      <c r="E83" s="47"/>
      <c r="F83" s="17">
        <v>0</v>
      </c>
      <c r="G83" s="17">
        <v>0</v>
      </c>
      <c r="H83" s="17">
        <v>0</v>
      </c>
      <c r="I83" s="18" t="s">
        <v>308</v>
      </c>
      <c r="J83" s="17" t="s">
        <v>156</v>
      </c>
      <c r="K83" s="18" t="s">
        <v>147</v>
      </c>
      <c r="L83" s="47"/>
      <c r="M83" s="17" t="s">
        <v>148</v>
      </c>
      <c r="N83" s="17" t="s">
        <v>253</v>
      </c>
      <c r="O83" s="48">
        <v>500000</v>
      </c>
      <c r="P83" s="48">
        <v>500000</v>
      </c>
      <c r="Q83" s="48">
        <v>0</v>
      </c>
      <c r="R83" s="48">
        <v>0</v>
      </c>
      <c r="S83" s="48">
        <v>0</v>
      </c>
      <c r="T83" s="47"/>
      <c r="U83" s="17" t="s">
        <v>24</v>
      </c>
      <c r="V83" s="46"/>
      <c r="W83" s="21"/>
    </row>
    <row r="84" spans="1:23" ht="30" x14ac:dyDescent="0.25">
      <c r="A84" s="16" t="s">
        <v>157</v>
      </c>
      <c r="B84" s="17">
        <v>2012</v>
      </c>
      <c r="C84" s="17">
        <v>2</v>
      </c>
      <c r="D84" s="17" t="s">
        <v>158</v>
      </c>
      <c r="E84" s="17"/>
      <c r="F84" s="17">
        <v>0</v>
      </c>
      <c r="G84" s="17">
        <v>0</v>
      </c>
      <c r="H84" s="17">
        <v>0</v>
      </c>
      <c r="I84" s="18" t="s">
        <v>159</v>
      </c>
      <c r="J84" s="17" t="s">
        <v>152</v>
      </c>
      <c r="K84" s="18" t="s">
        <v>147</v>
      </c>
      <c r="L84" s="17"/>
      <c r="M84" s="17" t="s">
        <v>148</v>
      </c>
      <c r="N84" s="17" t="s">
        <v>270</v>
      </c>
      <c r="O84" s="19">
        <v>250000</v>
      </c>
      <c r="P84" s="19">
        <v>250000</v>
      </c>
      <c r="Q84" s="19">
        <v>0</v>
      </c>
      <c r="R84" s="19">
        <v>0</v>
      </c>
      <c r="S84" s="19">
        <v>250000</v>
      </c>
      <c r="T84" s="20">
        <v>41171</v>
      </c>
      <c r="U84" s="17" t="s">
        <v>41</v>
      </c>
      <c r="V84" s="46"/>
      <c r="W84" s="21" t="s">
        <v>229</v>
      </c>
    </row>
    <row r="85" spans="1:23" s="137" customFormat="1" ht="30" x14ac:dyDescent="0.25">
      <c r="A85" s="16" t="s">
        <v>157</v>
      </c>
      <c r="B85" s="17">
        <v>2012</v>
      </c>
      <c r="C85" s="17">
        <v>2</v>
      </c>
      <c r="D85" s="17" t="s">
        <v>158</v>
      </c>
      <c r="E85" s="47"/>
      <c r="F85" s="17">
        <v>0</v>
      </c>
      <c r="G85" s="17">
        <v>0</v>
      </c>
      <c r="H85" s="17">
        <v>0</v>
      </c>
      <c r="I85" s="18" t="s">
        <v>159</v>
      </c>
      <c r="J85" s="17" t="s">
        <v>152</v>
      </c>
      <c r="K85" s="18" t="s">
        <v>147</v>
      </c>
      <c r="L85" s="17"/>
      <c r="M85" s="17" t="s">
        <v>148</v>
      </c>
      <c r="N85" s="17" t="s">
        <v>253</v>
      </c>
      <c r="O85" s="48">
        <v>250000</v>
      </c>
      <c r="P85" s="48">
        <v>250000</v>
      </c>
      <c r="Q85" s="48">
        <v>0</v>
      </c>
      <c r="R85" s="48">
        <v>0</v>
      </c>
      <c r="S85" s="48">
        <v>250000</v>
      </c>
      <c r="T85" s="66">
        <v>41171</v>
      </c>
      <c r="U85" s="17" t="s">
        <v>41</v>
      </c>
      <c r="V85" s="46"/>
      <c r="W85" s="21"/>
    </row>
    <row r="86" spans="1:23" s="137" customFormat="1" ht="60" x14ac:dyDescent="0.25">
      <c r="A86" s="16" t="s">
        <v>303</v>
      </c>
      <c r="B86" s="17">
        <v>2013</v>
      </c>
      <c r="C86" s="17">
        <v>3</v>
      </c>
      <c r="D86" s="17" t="s">
        <v>64</v>
      </c>
      <c r="E86" s="47"/>
      <c r="F86" s="17">
        <v>0</v>
      </c>
      <c r="G86" s="17">
        <v>0</v>
      </c>
      <c r="H86" s="17">
        <v>0</v>
      </c>
      <c r="I86" s="18" t="s">
        <v>304</v>
      </c>
      <c r="J86" s="17" t="s">
        <v>152</v>
      </c>
      <c r="K86" s="18" t="s">
        <v>147</v>
      </c>
      <c r="L86" s="47"/>
      <c r="M86" s="17" t="s">
        <v>148</v>
      </c>
      <c r="N86" s="17" t="s">
        <v>305</v>
      </c>
      <c r="O86" s="48">
        <v>50000</v>
      </c>
      <c r="P86" s="48">
        <v>50000</v>
      </c>
      <c r="Q86" s="48">
        <v>0</v>
      </c>
      <c r="R86" s="48">
        <v>0</v>
      </c>
      <c r="S86" s="48">
        <v>0</v>
      </c>
      <c r="T86" s="47"/>
      <c r="U86" s="17" t="s">
        <v>34</v>
      </c>
      <c r="V86" s="46"/>
      <c r="W86" s="21"/>
    </row>
    <row r="87" spans="1:23" s="15" customFormat="1" ht="135.75" thickBot="1" x14ac:dyDescent="0.3">
      <c r="A87" s="22" t="s">
        <v>160</v>
      </c>
      <c r="B87" s="23">
        <v>2013</v>
      </c>
      <c r="C87" s="23">
        <v>5</v>
      </c>
      <c r="D87" s="23" t="s">
        <v>161</v>
      </c>
      <c r="E87" s="23" t="s">
        <v>162</v>
      </c>
      <c r="F87" s="23">
        <v>0</v>
      </c>
      <c r="G87" s="23">
        <v>0</v>
      </c>
      <c r="H87" s="23">
        <v>0</v>
      </c>
      <c r="I87" s="24" t="s">
        <v>163</v>
      </c>
      <c r="J87" s="23" t="s">
        <v>156</v>
      </c>
      <c r="K87" s="24" t="s">
        <v>147</v>
      </c>
      <c r="L87" s="24" t="s">
        <v>164</v>
      </c>
      <c r="M87" s="23" t="s">
        <v>148</v>
      </c>
      <c r="N87" s="23" t="s">
        <v>270</v>
      </c>
      <c r="O87" s="25">
        <v>250000</v>
      </c>
      <c r="P87" s="25">
        <v>250000</v>
      </c>
      <c r="Q87" s="25">
        <v>0</v>
      </c>
      <c r="R87" s="25">
        <v>0</v>
      </c>
      <c r="S87" s="25">
        <v>0</v>
      </c>
      <c r="T87" s="26"/>
      <c r="U87" s="23" t="s">
        <v>41</v>
      </c>
      <c r="V87" s="95" t="s">
        <v>281</v>
      </c>
      <c r="W87" s="28" t="s">
        <v>230</v>
      </c>
    </row>
    <row r="88" spans="1:23" s="36" customFormat="1" ht="21.75" customHeight="1" x14ac:dyDescent="0.25">
      <c r="A88" s="29" t="s">
        <v>184</v>
      </c>
      <c r="B88" s="30"/>
      <c r="C88" s="30"/>
      <c r="D88" s="30"/>
      <c r="E88" s="30"/>
      <c r="F88" s="30"/>
      <c r="G88" s="30"/>
      <c r="H88" s="30"/>
      <c r="I88" s="31"/>
      <c r="J88" s="30"/>
      <c r="K88" s="31"/>
      <c r="L88" s="30"/>
      <c r="M88" s="30"/>
      <c r="N88" s="30"/>
      <c r="O88" s="32">
        <f>SUM(O79:O87)</f>
        <v>2115000</v>
      </c>
      <c r="P88" s="32">
        <f>SUM(P79:P87)</f>
        <v>2115000</v>
      </c>
      <c r="Q88" s="32">
        <f>SUM(Q79:Q87)</f>
        <v>0</v>
      </c>
      <c r="R88" s="32">
        <f>SUM(R79:R87)</f>
        <v>0</v>
      </c>
      <c r="S88" s="32">
        <f>SUM(S79:S87)</f>
        <v>1000000</v>
      </c>
      <c r="T88" s="110"/>
      <c r="U88" s="30"/>
      <c r="V88" s="34"/>
      <c r="W88" s="35"/>
    </row>
    <row r="89" spans="1:23" ht="15.75" thickBot="1" x14ac:dyDescent="0.3">
      <c r="W89" s="37"/>
    </row>
    <row r="90" spans="1:23" ht="45" x14ac:dyDescent="0.25">
      <c r="A90" s="38" t="s">
        <v>168</v>
      </c>
      <c r="B90" s="39">
        <v>2012</v>
      </c>
      <c r="C90" s="39">
        <v>0</v>
      </c>
      <c r="D90" s="39" t="s">
        <v>144</v>
      </c>
      <c r="E90" s="39"/>
      <c r="F90" s="39">
        <v>0</v>
      </c>
      <c r="G90" s="39">
        <v>0</v>
      </c>
      <c r="H90" s="39">
        <v>0</v>
      </c>
      <c r="I90" s="41" t="s">
        <v>169</v>
      </c>
      <c r="J90" s="39" t="s">
        <v>146</v>
      </c>
      <c r="K90" s="41" t="s">
        <v>170</v>
      </c>
      <c r="L90" s="39"/>
      <c r="M90" s="39" t="s">
        <v>171</v>
      </c>
      <c r="N90" s="39" t="s">
        <v>270</v>
      </c>
      <c r="O90" s="92">
        <v>60000</v>
      </c>
      <c r="P90" s="92">
        <v>60000</v>
      </c>
      <c r="Q90" s="92">
        <v>0</v>
      </c>
      <c r="R90" s="92">
        <v>0</v>
      </c>
      <c r="S90" s="92">
        <v>60000</v>
      </c>
      <c r="T90" s="93">
        <v>41166</v>
      </c>
      <c r="U90" s="39" t="s">
        <v>24</v>
      </c>
      <c r="V90" s="94"/>
      <c r="W90" s="44" t="s">
        <v>231</v>
      </c>
    </row>
    <row r="91" spans="1:23" s="15" customFormat="1" ht="60" x14ac:dyDescent="0.25">
      <c r="A91" s="16" t="s">
        <v>172</v>
      </c>
      <c r="B91" s="17">
        <v>2012</v>
      </c>
      <c r="C91" s="17">
        <v>0</v>
      </c>
      <c r="D91" s="17" t="s">
        <v>144</v>
      </c>
      <c r="E91" s="17"/>
      <c r="F91" s="17">
        <v>0</v>
      </c>
      <c r="G91" s="17">
        <v>0</v>
      </c>
      <c r="H91" s="17">
        <v>0</v>
      </c>
      <c r="I91" s="18" t="s">
        <v>173</v>
      </c>
      <c r="J91" s="17" t="s">
        <v>174</v>
      </c>
      <c r="K91" s="18" t="s">
        <v>170</v>
      </c>
      <c r="L91" s="17"/>
      <c r="M91" s="17" t="s">
        <v>171</v>
      </c>
      <c r="N91" s="17" t="s">
        <v>270</v>
      </c>
      <c r="O91" s="19">
        <v>130063</v>
      </c>
      <c r="P91" s="19">
        <v>130063</v>
      </c>
      <c r="Q91" s="19">
        <v>0</v>
      </c>
      <c r="R91" s="19">
        <v>0</v>
      </c>
      <c r="S91" s="19">
        <v>130062</v>
      </c>
      <c r="T91" s="20">
        <v>41166</v>
      </c>
      <c r="U91" s="17" t="s">
        <v>24</v>
      </c>
      <c r="V91" s="46"/>
      <c r="W91" s="21" t="s">
        <v>232</v>
      </c>
    </row>
    <row r="92" spans="1:23" s="15" customFormat="1" ht="45.75" thickBot="1" x14ac:dyDescent="0.3">
      <c r="A92" s="22" t="s">
        <v>309</v>
      </c>
      <c r="B92" s="23">
        <v>2013</v>
      </c>
      <c r="C92" s="23">
        <v>1</v>
      </c>
      <c r="D92" s="23" t="s">
        <v>144</v>
      </c>
      <c r="E92" s="89"/>
      <c r="F92" s="23">
        <v>0</v>
      </c>
      <c r="G92" s="23">
        <v>0</v>
      </c>
      <c r="H92" s="23">
        <v>0</v>
      </c>
      <c r="I92" s="24" t="s">
        <v>145</v>
      </c>
      <c r="J92" s="23" t="s">
        <v>146</v>
      </c>
      <c r="K92" s="24" t="s">
        <v>170</v>
      </c>
      <c r="L92" s="89"/>
      <c r="M92" s="23" t="s">
        <v>171</v>
      </c>
      <c r="N92" s="23" t="s">
        <v>270</v>
      </c>
      <c r="O92" s="90">
        <v>64281</v>
      </c>
      <c r="P92" s="90">
        <v>64281</v>
      </c>
      <c r="Q92" s="90">
        <v>0</v>
      </c>
      <c r="R92" s="90">
        <v>0</v>
      </c>
      <c r="S92" s="90">
        <v>0</v>
      </c>
      <c r="T92" s="89"/>
      <c r="U92" s="23" t="s">
        <v>24</v>
      </c>
      <c r="V92" s="95"/>
      <c r="W92" s="28" t="s">
        <v>232</v>
      </c>
    </row>
    <row r="93" spans="1:23" s="120" customFormat="1" ht="21.75" customHeight="1" x14ac:dyDescent="0.25">
      <c r="A93" s="29" t="s">
        <v>185</v>
      </c>
      <c r="B93" s="114"/>
      <c r="C93" s="114"/>
      <c r="D93" s="114"/>
      <c r="E93" s="114"/>
      <c r="F93" s="114"/>
      <c r="G93" s="114"/>
      <c r="H93" s="114"/>
      <c r="I93" s="115"/>
      <c r="J93" s="114"/>
      <c r="K93" s="115"/>
      <c r="L93" s="114"/>
      <c r="M93" s="114"/>
      <c r="N93" s="114"/>
      <c r="O93" s="116">
        <f>SUM(O90:O92)</f>
        <v>254344</v>
      </c>
      <c r="P93" s="116">
        <f>SUM(P90:P92)</f>
        <v>254344</v>
      </c>
      <c r="Q93" s="116">
        <f>SUM(Q90:Q92)</f>
        <v>0</v>
      </c>
      <c r="R93" s="116">
        <f>SUM(R90:R92)</f>
        <v>0</v>
      </c>
      <c r="S93" s="116">
        <f>SUM(S90:S92)</f>
        <v>190062</v>
      </c>
      <c r="T93" s="117"/>
      <c r="U93" s="114"/>
      <c r="V93" s="118"/>
      <c r="W93" s="138"/>
    </row>
    <row r="95" spans="1:23" ht="15.75" thickBot="1" x14ac:dyDescent="0.3"/>
    <row r="96" spans="1:23" s="145" customFormat="1" ht="27" customHeight="1" thickBot="1" x14ac:dyDescent="0.35">
      <c r="A96" s="139"/>
      <c r="B96" s="139"/>
      <c r="C96" s="139"/>
      <c r="D96" s="139"/>
      <c r="E96" s="139"/>
      <c r="F96" s="139"/>
      <c r="G96" s="139"/>
      <c r="H96" s="139"/>
      <c r="I96" s="140"/>
      <c r="J96" s="154" t="s">
        <v>188</v>
      </c>
      <c r="K96" s="154"/>
      <c r="L96" s="154"/>
      <c r="M96" s="154"/>
      <c r="N96" s="154"/>
      <c r="O96" s="141">
        <f>O93+O88+O77+O73+O53+O44+O6</f>
        <v>46347290</v>
      </c>
      <c r="P96" s="141">
        <f>P93+P88+P77+P73+P53+P44+P6</f>
        <v>43030266</v>
      </c>
      <c r="Q96" s="141">
        <f>Q93+Q88+Q77+Q73+Q53+Q44+Q6</f>
        <v>3267880</v>
      </c>
      <c r="R96" s="141">
        <f>R93+R88+R77+R73+R53+R44+R6</f>
        <v>49144</v>
      </c>
      <c r="S96" s="141">
        <f>S93+S88+S77+S73+S53+S44+S6</f>
        <v>24743282.879999999</v>
      </c>
      <c r="T96" s="142"/>
      <c r="U96" s="139"/>
      <c r="V96" s="143"/>
      <c r="W96" s="144"/>
    </row>
    <row r="97" spans="21:22" x14ac:dyDescent="0.25">
      <c r="U97" s="146"/>
      <c r="V97" s="6" t="s">
        <v>286</v>
      </c>
    </row>
  </sheetData>
  <mergeCells count="2">
    <mergeCell ref="A1:E1"/>
    <mergeCell ref="J96:N96"/>
  </mergeCells>
  <phoneticPr fontId="2" type="noConversion"/>
  <pageMargins left="0.25" right="0.25" top="0.75" bottom="0.75" header="0.3" footer="0.3"/>
  <pageSetup paperSize="17" scale="40" fitToHeight="0" orientation="landscape" r:id="rId1"/>
  <headerFooter>
    <oddHeader>&amp;R&amp;12&amp;D</oddHeader>
    <oddFooter>&amp;R&amp;P</oddFooter>
  </headerFooter>
  <rowBreaks count="2" manualBreakCount="2">
    <brk id="33" max="22" man="1"/>
    <brk id="7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STIP_Plan_Detail_Extract_2012-2</vt:lpstr>
      <vt:lpstr>Sheet1</vt:lpstr>
      <vt:lpstr>'STIP_Plan_Detail_Extract_2012-2'!Print_Area</vt:lpstr>
      <vt:lpstr>'STIP_Plan_Detail_Extract_2012-2'!Print_Titles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Archuleta</dc:creator>
  <cp:lastModifiedBy>Peralta.Denise</cp:lastModifiedBy>
  <cp:lastPrinted>2013-02-08T17:55:00Z</cp:lastPrinted>
  <dcterms:created xsi:type="dcterms:W3CDTF">2012-09-28T19:37:06Z</dcterms:created>
  <dcterms:modified xsi:type="dcterms:W3CDTF">2013-02-08T18:10:44Z</dcterms:modified>
</cp:coreProperties>
</file>